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5\TN_UNDR_Urgences+SAMU+SMUR\01-CONSULTATION PROGRAMMISTE\"/>
    </mc:Choice>
  </mc:AlternateContent>
  <xr:revisionPtr revIDLastSave="0" documentId="13_ncr:1_{A10FAECF-A06E-484C-A825-18D8B0941E12}" xr6:coauthVersionLast="47" xr6:coauthVersionMax="47" xr10:uidLastSave="{00000000-0000-0000-0000-000000000000}"/>
  <workbookProtection workbookPassword="CD8E" lockStructure="1"/>
  <bookViews>
    <workbookView xWindow="-23148" yWindow="-108" windowWidth="23256" windowHeight="14016" tabRatio="789" activeTab="3" xr2:uid="{00000000-000D-0000-FFFF-FFFF00000000}"/>
  </bookViews>
  <sheets>
    <sheet name="Page de garde" sheetId="7" r:id="rId1"/>
    <sheet name="Mode d'emploi onglets UO" sheetId="8" r:id="rId2"/>
    <sheet name="Composante humaine mission" sheetId="1" r:id="rId3"/>
    <sheet name="Valo financière mission" sheetId="5" r:id="rId4"/>
  </sheets>
  <definedNames>
    <definedName name="_Toc94673894" localSheetId="0">'Page de garde'!#REF!</definedName>
    <definedName name="_xlnm.Print_Titles" localSheetId="2">'Composante humaine mission'!$1:$7</definedName>
    <definedName name="_xlnm.Print_Titles" localSheetId="3">'Valo financière mission'!$1:$8</definedName>
    <definedName name="_xlnm.Print_Area" localSheetId="2">'Composante humaine mission'!$A$1:$T$23</definedName>
    <definedName name="_xlnm.Print_Area" localSheetId="1">'Mode d''emploi onglets UO'!$A$1:$C$22</definedName>
    <definedName name="_xlnm.Print_Area" localSheetId="0">'Page de garde'!$A$1:$A$26</definedName>
    <definedName name="_xlnm.Print_Area" localSheetId="3">'Valo financière mission'!$A$1:$V$25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V19" i="5" l="1"/>
  <c r="E17" i="5"/>
  <c r="B21" i="5"/>
  <c r="B22" i="5"/>
  <c r="R18" i="5"/>
  <c r="R16" i="5"/>
  <c r="R17" i="5"/>
  <c r="Q16" i="5"/>
  <c r="Q17" i="5"/>
  <c r="Q18" i="5"/>
  <c r="O16" i="5"/>
  <c r="O17" i="5"/>
  <c r="O18" i="5"/>
  <c r="N16" i="5"/>
  <c r="N17" i="5"/>
  <c r="N18" i="5"/>
  <c r="L16" i="5"/>
  <c r="L17" i="5"/>
  <c r="L18" i="5"/>
  <c r="K16" i="5"/>
  <c r="K17" i="5"/>
  <c r="K18" i="5"/>
  <c r="I16" i="5"/>
  <c r="I17" i="5"/>
  <c r="I18" i="5"/>
  <c r="H16" i="5"/>
  <c r="H17" i="5"/>
  <c r="H18" i="5"/>
  <c r="F16" i="5"/>
  <c r="F17" i="5"/>
  <c r="F18" i="5"/>
  <c r="E16" i="5"/>
  <c r="E18" i="5"/>
  <c r="B16" i="5"/>
  <c r="B17" i="5"/>
  <c r="B18" i="5"/>
  <c r="T15" i="1"/>
  <c r="T16" i="1"/>
  <c r="T17" i="1"/>
  <c r="T18" i="1"/>
  <c r="F23" i="1"/>
  <c r="H23" i="1"/>
  <c r="I23" i="1"/>
  <c r="K23" i="1"/>
  <c r="L23" i="1"/>
  <c r="N23" i="1"/>
  <c r="O23" i="1"/>
  <c r="Q23" i="1"/>
  <c r="R23" i="1"/>
  <c r="E23" i="1"/>
  <c r="F21" i="1"/>
  <c r="H21" i="1"/>
  <c r="I21" i="1"/>
  <c r="K21" i="1"/>
  <c r="L21" i="1"/>
  <c r="N21" i="1"/>
  <c r="O21" i="1"/>
  <c r="Q21" i="1"/>
  <c r="R21" i="1"/>
  <c r="E21" i="1"/>
  <c r="F20" i="1"/>
  <c r="H20" i="1"/>
  <c r="I20" i="1"/>
  <c r="K20" i="1"/>
  <c r="L20" i="1"/>
  <c r="N20" i="1"/>
  <c r="O20" i="1"/>
  <c r="Q20" i="1"/>
  <c r="R20" i="1"/>
  <c r="T20" i="1"/>
  <c r="E20" i="1"/>
  <c r="F19" i="1"/>
  <c r="H19" i="1"/>
  <c r="I19" i="1"/>
  <c r="K19" i="1"/>
  <c r="L19" i="1"/>
  <c r="N19" i="1"/>
  <c r="O19" i="1"/>
  <c r="Q19" i="1"/>
  <c r="R19" i="1"/>
  <c r="T19" i="1"/>
  <c r="E19" i="1"/>
  <c r="B12" i="5"/>
  <c r="B10" i="5"/>
  <c r="T18" i="5" l="1"/>
  <c r="V18" i="5" s="1"/>
  <c r="T17" i="5"/>
  <c r="V17" i="5" s="1"/>
  <c r="T16" i="5"/>
  <c r="V16" i="5" s="1"/>
  <c r="T21" i="1"/>
  <c r="T23" i="1" s="1"/>
  <c r="E10" i="5" l="1"/>
  <c r="E20" i="5" s="1"/>
  <c r="F10" i="5"/>
  <c r="F20" i="5" s="1"/>
  <c r="H10" i="5"/>
  <c r="H20" i="5" s="1"/>
  <c r="I10" i="5"/>
  <c r="I20" i="5" s="1"/>
  <c r="K10" i="5"/>
  <c r="K20" i="5" s="1"/>
  <c r="L10" i="5"/>
  <c r="L20" i="5" s="1"/>
  <c r="N10" i="5"/>
  <c r="N20" i="5" s="1"/>
  <c r="O10" i="5"/>
  <c r="O20" i="5" s="1"/>
  <c r="Q10" i="5"/>
  <c r="Q20" i="5" s="1"/>
  <c r="R10" i="5"/>
  <c r="R20" i="5" s="1"/>
  <c r="T9" i="1"/>
  <c r="A14" i="5"/>
  <c r="R12" i="5"/>
  <c r="R13" i="5"/>
  <c r="R14" i="5"/>
  <c r="R22" i="5" s="1"/>
  <c r="R15" i="5"/>
  <c r="R19" i="5"/>
  <c r="R11" i="5"/>
  <c r="Q12" i="5"/>
  <c r="Q13" i="5"/>
  <c r="Q14" i="5"/>
  <c r="Q15" i="5"/>
  <c r="Q19" i="5"/>
  <c r="Q11" i="5"/>
  <c r="O12" i="5"/>
  <c r="O13" i="5"/>
  <c r="O14" i="5"/>
  <c r="O15" i="5"/>
  <c r="O19" i="5"/>
  <c r="O11" i="5"/>
  <c r="N12" i="5"/>
  <c r="N13" i="5"/>
  <c r="N14" i="5"/>
  <c r="N15" i="5"/>
  <c r="N19" i="5"/>
  <c r="N11" i="5"/>
  <c r="L12" i="5"/>
  <c r="L13" i="5"/>
  <c r="L14" i="5"/>
  <c r="L22" i="5" s="1"/>
  <c r="L15" i="5"/>
  <c r="L19" i="5"/>
  <c r="L11" i="5"/>
  <c r="K12" i="5"/>
  <c r="K13" i="5"/>
  <c r="K14" i="5"/>
  <c r="K15" i="5"/>
  <c r="K19" i="5"/>
  <c r="K11" i="5"/>
  <c r="I12" i="5"/>
  <c r="I13" i="5"/>
  <c r="I14" i="5"/>
  <c r="I15" i="5"/>
  <c r="I19" i="5"/>
  <c r="I11" i="5"/>
  <c r="H12" i="5"/>
  <c r="H13" i="5"/>
  <c r="H14" i="5"/>
  <c r="H15" i="5"/>
  <c r="H19" i="5"/>
  <c r="H11" i="5"/>
  <c r="F12" i="5"/>
  <c r="F13" i="5"/>
  <c r="F14" i="5"/>
  <c r="F22" i="5" s="1"/>
  <c r="F15" i="5"/>
  <c r="F19" i="5"/>
  <c r="F11" i="5"/>
  <c r="E12" i="5"/>
  <c r="E13" i="5"/>
  <c r="E14" i="5"/>
  <c r="E22" i="5" s="1"/>
  <c r="E15" i="5"/>
  <c r="E19" i="5"/>
  <c r="E11" i="5"/>
  <c r="Q22" i="5" l="1"/>
  <c r="N21" i="5"/>
  <c r="K22" i="5"/>
  <c r="I21" i="5"/>
  <c r="O21" i="5"/>
  <c r="O22" i="5"/>
  <c r="O23" i="5" s="1"/>
  <c r="F21" i="5"/>
  <c r="F23" i="5" s="1"/>
  <c r="L21" i="5"/>
  <c r="L23" i="5" s="1"/>
  <c r="R21" i="5"/>
  <c r="R23" i="5"/>
  <c r="N22" i="5"/>
  <c r="H21" i="5"/>
  <c r="I22" i="5"/>
  <c r="I23" i="5" s="1"/>
  <c r="H22" i="5"/>
  <c r="E21" i="5"/>
  <c r="E23" i="5" s="1"/>
  <c r="K21" i="5"/>
  <c r="Q21" i="5"/>
  <c r="Q23" i="5" s="1"/>
  <c r="T10" i="5"/>
  <c r="B20" i="5"/>
  <c r="B13" i="5"/>
  <c r="B14" i="5"/>
  <c r="B15" i="5"/>
  <c r="B19" i="5"/>
  <c r="N23" i="5" l="1"/>
  <c r="H23" i="5"/>
  <c r="K23" i="5"/>
  <c r="V10" i="5"/>
  <c r="V20" i="5" s="1"/>
  <c r="T20" i="5"/>
  <c r="T14" i="1"/>
  <c r="T13" i="1"/>
  <c r="T19" i="5" l="1"/>
  <c r="T14" i="5"/>
  <c r="T15" i="5"/>
  <c r="V15" i="5" s="1"/>
  <c r="L4" i="5"/>
  <c r="K4" i="5"/>
  <c r="O4" i="5"/>
  <c r="N4" i="5"/>
  <c r="V14" i="5" l="1"/>
  <c r="V22" i="5" s="1"/>
  <c r="T22" i="5"/>
  <c r="A11" i="5"/>
  <c r="B11" i="5" l="1"/>
  <c r="C4" i="5" l="1"/>
  <c r="T11" i="1"/>
  <c r="T12" i="1"/>
  <c r="T10" i="1"/>
  <c r="Q4" i="5"/>
  <c r="R4" i="5"/>
  <c r="I4" i="5"/>
  <c r="H4" i="5"/>
  <c r="F4" i="5"/>
  <c r="E4" i="5"/>
  <c r="T12" i="5" l="1"/>
  <c r="V12" i="5" s="1"/>
  <c r="T11" i="5"/>
  <c r="T13" i="5"/>
  <c r="V13" i="5" s="1"/>
  <c r="T21" i="5" l="1"/>
  <c r="T23" i="5" s="1"/>
  <c r="T25" i="5" s="1"/>
  <c r="V11" i="5"/>
  <c r="V21" i="5" s="1"/>
  <c r="V23" i="5" s="1"/>
  <c r="V25" i="5" s="1"/>
</calcChain>
</file>

<file path=xl/sharedStrings.xml><?xml version="1.0" encoding="utf-8"?>
<sst xmlns="http://schemas.openxmlformats.org/spreadsheetml/2006/main" count="115" uniqueCount="68">
  <si>
    <t>Profils</t>
  </si>
  <si>
    <t>Montant</t>
  </si>
  <si>
    <t>CADRE DE REPONSE FINANCIER</t>
  </si>
  <si>
    <t>NE PAS TRANSFORMER EN PDF</t>
  </si>
  <si>
    <t>Cachet, date et signature de l'entreprise :</t>
  </si>
  <si>
    <t>Seuls les cadres entourés de rouge (lignes pleines ou en pointillé) doivent être renseignés.</t>
  </si>
  <si>
    <t>Taux TVA
(%)</t>
  </si>
  <si>
    <t>Décomposition du forfait relatif à la mission</t>
  </si>
  <si>
    <t>Montant
€ HT</t>
  </si>
  <si>
    <t>Montant
€ TTC</t>
  </si>
  <si>
    <t>Les cadres entourés de rouge en pointillé correspondent aux profils qui peuvent être proposés par le candidat.</t>
  </si>
  <si>
    <t>Tarif journalier (€HT)</t>
  </si>
  <si>
    <t>NE PAS TRANSFORMER LE CLASSEUR EN PDF</t>
  </si>
  <si>
    <t>Chef de projet</t>
  </si>
  <si>
    <t>Ingénieur spécialiste</t>
  </si>
  <si>
    <t>Technicien</t>
  </si>
  <si>
    <t>Autre</t>
  </si>
  <si>
    <t>MODE D'EMPLOI POUR LA SAISIE DES DONNÉES</t>
  </si>
  <si>
    <t>Seuls les cadres entourés de rouge  (lignes pleines ou en pointillé) doivent être renseignés.</t>
  </si>
  <si>
    <t xml:space="preserve">Le candidat indiquera pour chaque profil le tarif journalier en € HT. </t>
  </si>
  <si>
    <t xml:space="preserve"> Afin d'uniformiser la notion de jour, il est considéré que 1 jour = 8 heures de travail.</t>
  </si>
  <si>
    <t>Pour chaque livrable, le candidat indique le nombre de jour selon le(s) profil(s) qu'il affecte à la mission.</t>
  </si>
  <si>
    <t>Charge totale 
en j</t>
  </si>
  <si>
    <t>Nb jours</t>
  </si>
  <si>
    <t>Les cadres entourés de rouge plein, correspondent au profil identifié pour réaliser les prestations décrites dans le CCTP.</t>
  </si>
  <si>
    <t xml:space="preserve">CANDIDAT : </t>
  </si>
  <si>
    <t>Référent HQE</t>
  </si>
  <si>
    <t>Niveau (Chef de projet, référent HQE, technicien,...)</t>
  </si>
  <si>
    <t>Profil 1 Bureau</t>
  </si>
  <si>
    <t>Profil 1
Site</t>
  </si>
  <si>
    <t>Profil 2 Bureau</t>
  </si>
  <si>
    <t>Profil 2
Site</t>
  </si>
  <si>
    <t>Profil 3 Bureau</t>
  </si>
  <si>
    <t>Profil 3
Site</t>
  </si>
  <si>
    <t>Profil 4 Bureau</t>
  </si>
  <si>
    <t>Profil 4
Site</t>
  </si>
  <si>
    <t>Profil 5 Bureau</t>
  </si>
  <si>
    <t>Profil 5
Site</t>
  </si>
  <si>
    <t>Référent BIM</t>
  </si>
  <si>
    <t>TOTAL TRANCHE FERME</t>
  </si>
  <si>
    <t>TOTAL TRANCHE OPTIONNELLE 01</t>
  </si>
  <si>
    <t xml:space="preserve">Assistance Technique à maîtrise d'ouvrage pour l'extension et restructuration du Pôle des Urgences Adultes sur le site de Pellegrin </t>
  </si>
  <si>
    <r>
      <rPr>
        <b/>
        <sz val="14"/>
        <rFont val="Calibri"/>
        <family val="2"/>
        <scheme val="minor"/>
      </rPr>
      <t>CHU DE BORDEAUX</t>
    </r>
    <r>
      <rPr>
        <b/>
        <sz val="11"/>
        <rFont val="Calibri"/>
        <family val="2"/>
        <scheme val="minor"/>
      </rPr>
      <t xml:space="preserve">
</t>
    </r>
    <r>
      <rPr>
        <b/>
        <sz val="10"/>
        <rFont val="Calibri"/>
        <family val="2"/>
        <scheme val="minor"/>
      </rPr>
      <t xml:space="preserve">
</t>
    </r>
    <r>
      <rPr>
        <b/>
        <sz val="10"/>
        <rFont val="Calibri Light"/>
        <family val="2"/>
      </rPr>
      <t xml:space="preserve">ASSISTANCE TECHNIQUE A MAITRISE D'OUVRAGE                                                                                         </t>
    </r>
    <r>
      <rPr>
        <sz val="10"/>
        <rFont val="Calibri Light"/>
        <family val="2"/>
      </rPr>
      <t xml:space="preserve"> Extension et restructuration du Pôle des Urgences Adultes sur  le site de Pellegrin </t>
    </r>
  </si>
  <si>
    <r>
      <t>CHU DE BORDEAUX</t>
    </r>
    <r>
      <rPr>
        <b/>
        <sz val="11"/>
        <rFont val="Calibri"/>
        <family val="2"/>
        <scheme val="minor"/>
      </rPr>
      <t xml:space="preserve">
</t>
    </r>
    <r>
      <rPr>
        <b/>
        <sz val="10"/>
        <rFont val="Calibri"/>
        <family val="2"/>
        <scheme val="minor"/>
      </rPr>
      <t xml:space="preserve">
</t>
    </r>
    <r>
      <rPr>
        <b/>
        <sz val="10"/>
        <rFont val="Calibri Light"/>
        <family val="2"/>
      </rPr>
      <t xml:space="preserve">ASSISTANCE TECHNIQUE A MAITRISE D'OUVRAGE                                                                                         </t>
    </r>
    <r>
      <rPr>
        <sz val="10"/>
        <rFont val="Calibri Light"/>
        <family val="2"/>
      </rPr>
      <t xml:space="preserve"> Extension et restructuration du Pôle des Urgences Adultes sur  le site de Pellegrin </t>
    </r>
  </si>
  <si>
    <r>
      <rPr>
        <b/>
        <sz val="11"/>
        <rFont val="Calibri"/>
        <family val="2"/>
        <scheme val="minor"/>
      </rPr>
      <t xml:space="preserve">CHU DE BORDEAUX
</t>
    </r>
    <r>
      <rPr>
        <b/>
        <sz val="12"/>
        <rFont val="Calibri Light"/>
        <family val="2"/>
      </rPr>
      <t xml:space="preserve">ASSISTANCE TECHNIQUE A MAITRISE D'OUVRAGE     </t>
    </r>
    <r>
      <rPr>
        <b/>
        <sz val="11"/>
        <rFont val="Calibri Light"/>
        <family val="2"/>
      </rPr>
      <t xml:space="preserve">                                                       </t>
    </r>
    <r>
      <rPr>
        <sz val="11"/>
        <rFont val="Calibri Light"/>
        <family val="2"/>
      </rPr>
      <t xml:space="preserve"> Extension et restructuration du Pôle des Urgences Adultes sur  le site de Pellegrin </t>
    </r>
  </si>
  <si>
    <r>
      <t>Le premier onglet, "Composante humaine mission"</t>
    </r>
    <r>
      <rPr>
        <sz val="10"/>
        <rFont val="Calibri"/>
        <family val="2"/>
        <scheme val="minor"/>
      </rPr>
      <t>, doit être renseigné de la manière suivante par le candidat.</t>
    </r>
  </si>
  <si>
    <r>
      <t>Le deuxième onglet "Valorisation financière mission"</t>
    </r>
    <r>
      <rPr>
        <sz val="10"/>
        <rFont val="Calibri"/>
        <family val="2"/>
        <scheme val="minor"/>
      </rPr>
      <t>, doit être renseigné de la manière suivante par le candidat :</t>
    </r>
  </si>
  <si>
    <t xml:space="preserve">      Assistance Technique à maîtrise d'ouvrage pour l'extension et restructuration du Pôle des Urgences Adultes sur le site de Pellegrin </t>
  </si>
  <si>
    <t>Tranches</t>
  </si>
  <si>
    <t>Livrables (Cf CCTP)</t>
  </si>
  <si>
    <t>TF</t>
  </si>
  <si>
    <t>Livrables (Cf. CCTP)</t>
  </si>
  <si>
    <t>7.1 Choix du concepteur</t>
  </si>
  <si>
    <t xml:space="preserve">7.2 Suivi des études </t>
  </si>
  <si>
    <t>TO 1</t>
  </si>
  <si>
    <t xml:space="preserve">7.3 La démarche BIM en phase conception </t>
  </si>
  <si>
    <t>7.4 Suivi du dossier Permis de Construire et de ses attendus</t>
  </si>
  <si>
    <t>7.5 Réalisation des ouvrages</t>
  </si>
  <si>
    <t>7.6 La démarche BIM en phase exécution</t>
  </si>
  <si>
    <t>TO 2</t>
  </si>
  <si>
    <t>7.7 Gestion de la réception de l'ouvrage</t>
  </si>
  <si>
    <t>7.8 Gestion administrative et économique des marchés</t>
  </si>
  <si>
    <t>7.9 Gestion technique de l'opération</t>
  </si>
  <si>
    <t>7.10 Gestion financière et comptable</t>
  </si>
  <si>
    <t>TOTAL TRANCHE OPTIONNELLE 02</t>
  </si>
  <si>
    <t>TOTAL TRANCHE FERME &amp; TRANCHES OPTIONNELLES</t>
  </si>
  <si>
    <t>TOTAUX TOUTES TRANCHES</t>
  </si>
  <si>
    <t>TOTAL DU FORFAIT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</si>
</sst>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#,##0\ &quot;€&quot;"/>
  </numFmts>
  <fonts count="2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2"/>
      <name val="Arial Narrow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sz val="11"/>
      <name val="Times New Roman"/>
      <family val="1"/>
    </font>
    <font>
      <b/>
      <sz val="20"/>
      <name val="Arial"/>
      <family val="2"/>
    </font>
    <font>
      <b/>
      <sz val="11"/>
      <name val="Arial Narrow"/>
      <family val="2"/>
    </font>
    <font>
      <sz val="11"/>
      <name val="Arial Narrow"/>
      <family val="2"/>
    </font>
    <font>
      <sz val="11"/>
      <name val="Arial"/>
      <family val="2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0"/>
      <name val="Calibri Light"/>
      <family val="2"/>
    </font>
    <font>
      <b/>
      <sz val="10"/>
      <name val="Calibri"/>
      <family val="2"/>
      <scheme val="minor"/>
    </font>
    <font>
      <b/>
      <sz val="10"/>
      <name val="Calibri Light"/>
      <family val="2"/>
    </font>
    <font>
      <b/>
      <sz val="14"/>
      <name val="Calibri"/>
      <family val="2"/>
      <scheme val="minor"/>
    </font>
    <font>
      <b/>
      <sz val="2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18"/>
      <name val="Calibri"/>
      <family val="2"/>
      <scheme val="minor"/>
    </font>
    <font>
      <b/>
      <sz val="11"/>
      <name val="Calibri Light"/>
      <family val="2"/>
    </font>
    <font>
      <sz val="11"/>
      <name val="Calibri Light"/>
      <family val="2"/>
    </font>
    <font>
      <b/>
      <sz val="12"/>
      <name val="Calibri Light"/>
      <family val="2"/>
    </font>
    <font>
      <b/>
      <sz val="14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5F5F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mediumDashed">
        <color indexed="10"/>
      </left>
      <right style="mediumDashed">
        <color indexed="10"/>
      </right>
      <top style="mediumDashed">
        <color indexed="10"/>
      </top>
      <bottom style="mediumDashed">
        <color indexed="1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4" fontId="6" fillId="0" borderId="0" applyFont="0" applyFill="0" applyBorder="0" applyAlignment="0" applyProtection="0"/>
    <xf numFmtId="0" fontId="7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1" fillId="0" borderId="0"/>
    <xf numFmtId="9" fontId="1" fillId="0" borderId="0" applyFont="0" applyFill="0" applyBorder="0" applyAlignment="0" applyProtection="0"/>
  </cellStyleXfs>
  <cellXfs count="119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vertical="center"/>
    </xf>
    <xf numFmtId="164" fontId="4" fillId="0" borderId="0" xfId="0" applyNumberFormat="1" applyFont="1" applyAlignment="1">
      <alignment vertical="center"/>
    </xf>
    <xf numFmtId="164" fontId="3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0" xfId="0" applyFont="1"/>
    <xf numFmtId="0" fontId="0" fillId="0" borderId="3" xfId="0" applyBorder="1"/>
    <xf numFmtId="0" fontId="10" fillId="0" borderId="0" xfId="0" applyFont="1" applyAlignment="1">
      <alignment horizontal="justify"/>
    </xf>
    <xf numFmtId="0" fontId="11" fillId="0" borderId="0" xfId="0" applyFont="1" applyAlignment="1">
      <alignment horizontal="justify"/>
    </xf>
    <xf numFmtId="0" fontId="0" fillId="0" borderId="4" xfId="0" applyBorder="1"/>
    <xf numFmtId="0" fontId="7" fillId="0" borderId="0" xfId="2" quotePrefix="1" applyAlignment="1" applyProtection="1"/>
    <xf numFmtId="0" fontId="12" fillId="0" borderId="0" xfId="0" applyFont="1" applyAlignment="1">
      <alignment horizontal="center"/>
    </xf>
    <xf numFmtId="0" fontId="9" fillId="0" borderId="0" xfId="3"/>
    <xf numFmtId="0" fontId="3" fillId="0" borderId="0" xfId="4" applyFont="1" applyFill="1" applyBorder="1" applyAlignment="1" applyProtection="1">
      <alignment vertical="center" wrapText="1"/>
    </xf>
    <xf numFmtId="0" fontId="3" fillId="0" borderId="0" xfId="0" applyFont="1" applyBorder="1" applyAlignment="1">
      <alignment vertical="center"/>
    </xf>
    <xf numFmtId="4" fontId="3" fillId="0" borderId="0" xfId="0" applyNumberFormat="1" applyFont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4" applyFont="1" applyFill="1" applyBorder="1" applyAlignment="1" applyProtection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7" xfId="0" applyFont="1" applyFill="1" applyBorder="1" applyAlignment="1" applyProtection="1">
      <alignment horizontal="center" vertical="center"/>
      <protection locked="0"/>
    </xf>
    <xf numFmtId="0" fontId="3" fillId="2" borderId="7" xfId="0" applyFont="1" applyFill="1" applyBorder="1" applyAlignment="1" applyProtection="1">
      <alignment horizontal="center" vertical="center"/>
      <protection locked="0"/>
    </xf>
    <xf numFmtId="9" fontId="3" fillId="0" borderId="1" xfId="0" applyNumberFormat="1" applyFont="1" applyBorder="1" applyAlignment="1">
      <alignment horizontal="center" vertical="center"/>
    </xf>
    <xf numFmtId="0" fontId="3" fillId="2" borderId="6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5" fillId="3" borderId="0" xfId="0" applyFont="1" applyFill="1" applyAlignment="1">
      <alignment horizontal="left" vertical="center" wrapText="1"/>
    </xf>
    <xf numFmtId="0" fontId="4" fillId="4" borderId="9" xfId="4" applyFont="1" applyFill="1" applyBorder="1" applyAlignment="1" applyProtection="1">
      <alignment horizontal="center" vertical="center" wrapText="1"/>
    </xf>
    <xf numFmtId="0" fontId="5" fillId="3" borderId="0" xfId="0" applyFont="1" applyFill="1" applyAlignment="1">
      <alignment horizontal="left" vertical="center"/>
    </xf>
    <xf numFmtId="165" fontId="3" fillId="0" borderId="5" xfId="0" applyNumberFormat="1" applyFont="1" applyFill="1" applyBorder="1" applyAlignment="1" applyProtection="1">
      <alignment horizontal="center" vertical="center"/>
      <protection locked="0"/>
    </xf>
    <xf numFmtId="165" fontId="3" fillId="0" borderId="6" xfId="0" applyNumberFormat="1" applyFont="1" applyFill="1" applyBorder="1" applyAlignment="1" applyProtection="1">
      <alignment horizontal="center" vertical="center"/>
      <protection locked="0"/>
    </xf>
    <xf numFmtId="164" fontId="3" fillId="0" borderId="5" xfId="0" applyNumberFormat="1" applyFont="1" applyFill="1" applyBorder="1" applyAlignment="1" applyProtection="1">
      <alignment horizontal="center" vertical="center" wrapText="1"/>
      <protection locked="0"/>
    </xf>
    <xf numFmtId="164" fontId="3" fillId="0" borderId="6" xfId="0" applyNumberFormat="1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0" fontId="6" fillId="0" borderId="0" xfId="0" applyFont="1"/>
    <xf numFmtId="164" fontId="3" fillId="0" borderId="0" xfId="0" applyNumberFormat="1" applyFont="1" applyBorder="1" applyAlignment="1">
      <alignment vertical="center"/>
    </xf>
    <xf numFmtId="9" fontId="3" fillId="0" borderId="0" xfId="0" applyNumberFormat="1" applyFont="1" applyBorder="1" applyAlignment="1">
      <alignment horizontal="center" vertical="center"/>
    </xf>
    <xf numFmtId="0" fontId="5" fillId="0" borderId="0" xfId="0" applyFont="1" applyFill="1" applyAlignment="1">
      <alignment horizontal="right" vertical="center" wrapText="1"/>
    </xf>
    <xf numFmtId="0" fontId="13" fillId="0" borderId="1" xfId="0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Protection="1"/>
    <xf numFmtId="0" fontId="6" fillId="0" borderId="0" xfId="0" applyFont="1" applyBorder="1" applyAlignment="1">
      <alignment vertical="center" wrapText="1"/>
    </xf>
    <xf numFmtId="49" fontId="3" fillId="0" borderId="1" xfId="0" applyNumberFormat="1" applyFont="1" applyBorder="1" applyAlignment="1">
      <alignment horizontal="right" vertical="center" wrapText="1"/>
    </xf>
    <xf numFmtId="0" fontId="3" fillId="0" borderId="7" xfId="0" applyFont="1" applyBorder="1" applyAlignment="1">
      <alignment horizontal="center" vertical="center"/>
    </xf>
    <xf numFmtId="9" fontId="3" fillId="0" borderId="0" xfId="5" applyFont="1" applyBorder="1" applyAlignment="1">
      <alignment horizontal="center" vertical="center"/>
    </xf>
    <xf numFmtId="0" fontId="4" fillId="0" borderId="1" xfId="4" applyFont="1" applyFill="1" applyBorder="1" applyAlignment="1" applyProtection="1">
      <alignment horizontal="center" vertical="center" wrapText="1"/>
    </xf>
    <xf numFmtId="0" fontId="6" fillId="0" borderId="10" xfId="0" applyFont="1" applyBorder="1" applyAlignment="1">
      <alignment vertical="center" wrapText="1"/>
    </xf>
    <xf numFmtId="0" fontId="6" fillId="0" borderId="11" xfId="0" applyFont="1" applyBorder="1" applyAlignment="1">
      <alignment vertical="center" wrapText="1"/>
    </xf>
    <xf numFmtId="0" fontId="15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Continuous" vertical="center" wrapText="1"/>
    </xf>
    <xf numFmtId="0" fontId="4" fillId="0" borderId="12" xfId="0" applyFont="1" applyBorder="1" applyAlignment="1">
      <alignment horizontal="centerContinuous" vertical="center" wrapText="1"/>
    </xf>
    <xf numFmtId="0" fontId="5" fillId="3" borderId="9" xfId="0" applyFont="1" applyFill="1" applyBorder="1" applyAlignment="1">
      <alignment horizontal="left" vertical="center"/>
    </xf>
    <xf numFmtId="0" fontId="5" fillId="3" borderId="10" xfId="0" applyFont="1" applyFill="1" applyBorder="1" applyAlignment="1">
      <alignment horizontal="left" vertical="center" wrapText="1"/>
    </xf>
    <xf numFmtId="0" fontId="5" fillId="3" borderId="11" xfId="0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164" fontId="4" fillId="0" borderId="1" xfId="0" applyNumberFormat="1" applyFont="1" applyBorder="1" applyAlignment="1">
      <alignment vertical="center"/>
    </xf>
    <xf numFmtId="9" fontId="4" fillId="0" borderId="1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21" fillId="0" borderId="9" xfId="0" applyFont="1" applyBorder="1" applyAlignment="1">
      <alignment vertical="center" wrapText="1"/>
    </xf>
    <xf numFmtId="0" fontId="21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4" fillId="0" borderId="2" xfId="0" applyFont="1" applyBorder="1" applyAlignment="1">
      <alignment horizontal="center"/>
    </xf>
    <xf numFmtId="0" fontId="21" fillId="0" borderId="0" xfId="3" applyFont="1"/>
    <xf numFmtId="0" fontId="19" fillId="0" borderId="0" xfId="3" applyFont="1"/>
    <xf numFmtId="0" fontId="17" fillId="0" borderId="0" xfId="3" applyFont="1"/>
    <xf numFmtId="0" fontId="17" fillId="0" borderId="0" xfId="3" applyFont="1" applyAlignment="1"/>
    <xf numFmtId="0" fontId="17" fillId="0" borderId="5" xfId="3" applyFont="1" applyBorder="1"/>
    <xf numFmtId="0" fontId="17" fillId="0" borderId="0" xfId="3" applyFont="1" applyBorder="1"/>
    <xf numFmtId="0" fontId="17" fillId="0" borderId="6" xfId="3" applyFont="1" applyBorder="1"/>
    <xf numFmtId="0" fontId="19" fillId="0" borderId="0" xfId="3" applyFont="1" applyAlignment="1"/>
    <xf numFmtId="0" fontId="23" fillId="0" borderId="0" xfId="3" applyFont="1" applyAlignment="1">
      <alignment horizontal="center" vertical="center"/>
    </xf>
    <xf numFmtId="0" fontId="21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13" fillId="5" borderId="1" xfId="0" applyFont="1" applyFill="1" applyBorder="1" applyAlignment="1" applyProtection="1">
      <alignment horizontal="center" vertical="center" wrapText="1"/>
    </xf>
    <xf numFmtId="0" fontId="4" fillId="0" borderId="9" xfId="4" applyFont="1" applyFill="1" applyBorder="1" applyAlignment="1" applyProtection="1">
      <alignment horizontal="center" vertical="center" wrapText="1"/>
    </xf>
    <xf numFmtId="0" fontId="4" fillId="0" borderId="11" xfId="4" applyFont="1" applyFill="1" applyBorder="1" applyAlignment="1" applyProtection="1">
      <alignment horizontal="center" vertical="center" wrapText="1"/>
    </xf>
    <xf numFmtId="0" fontId="4" fillId="4" borderId="9" xfId="4" applyFont="1" applyFill="1" applyBorder="1" applyAlignment="1" applyProtection="1">
      <alignment horizontal="center" vertical="center"/>
    </xf>
    <xf numFmtId="0" fontId="4" fillId="4" borderId="11" xfId="4" applyFont="1" applyFill="1" applyBorder="1" applyAlignment="1" applyProtection="1">
      <alignment horizontal="center" vertical="center"/>
    </xf>
    <xf numFmtId="0" fontId="13" fillId="5" borderId="9" xfId="0" applyFont="1" applyFill="1" applyBorder="1" applyAlignment="1" applyProtection="1">
      <alignment horizontal="center" vertical="center" wrapText="1"/>
    </xf>
    <xf numFmtId="0" fontId="13" fillId="5" borderId="10" xfId="0" applyFont="1" applyFill="1" applyBorder="1" applyAlignment="1" applyProtection="1">
      <alignment horizontal="center" vertical="center" wrapText="1"/>
    </xf>
    <xf numFmtId="0" fontId="13" fillId="5" borderId="11" xfId="0" applyFont="1" applyFill="1" applyBorder="1" applyAlignment="1" applyProtection="1">
      <alignment horizontal="center" vertical="center" wrapText="1"/>
    </xf>
    <xf numFmtId="0" fontId="3" fillId="6" borderId="0" xfId="0" applyFont="1" applyFill="1" applyAlignment="1">
      <alignment vertical="center"/>
    </xf>
    <xf numFmtId="0" fontId="3" fillId="6" borderId="0" xfId="0" applyFont="1" applyFill="1" applyAlignment="1">
      <alignment horizontal="center" vertical="center"/>
    </xf>
    <xf numFmtId="0" fontId="3" fillId="6" borderId="0" xfId="0" applyFont="1" applyFill="1" applyAlignment="1">
      <alignment horizontal="center" vertical="center" wrapText="1"/>
    </xf>
    <xf numFmtId="0" fontId="4" fillId="6" borderId="0" xfId="4" applyFont="1" applyFill="1" applyBorder="1" applyAlignment="1" applyProtection="1">
      <alignment horizontal="center" vertical="center" wrapText="1"/>
    </xf>
    <xf numFmtId="0" fontId="4" fillId="6" borderId="0" xfId="4" applyFont="1" applyFill="1" applyBorder="1" applyAlignment="1" applyProtection="1">
      <alignment horizontal="center" vertical="center"/>
    </xf>
    <xf numFmtId="0" fontId="4" fillId="4" borderId="1" xfId="4" applyFont="1" applyFill="1" applyBorder="1" applyAlignment="1" applyProtection="1">
      <alignment horizontal="center" vertical="center" wrapText="1"/>
    </xf>
    <xf numFmtId="0" fontId="4" fillId="4" borderId="1" xfId="4" applyFont="1" applyFill="1" applyBorder="1" applyAlignment="1" applyProtection="1">
      <alignment horizontal="center" vertical="center"/>
    </xf>
    <xf numFmtId="0" fontId="4" fillId="0" borderId="1" xfId="4" applyFont="1" applyFill="1" applyBorder="1" applyAlignment="1" applyProtection="1">
      <alignment horizontal="center" vertical="center" wrapText="1"/>
    </xf>
    <xf numFmtId="0" fontId="5" fillId="6" borderId="9" xfId="0" applyFont="1" applyFill="1" applyBorder="1" applyAlignment="1">
      <alignment horizontal="left" vertical="center"/>
    </xf>
    <xf numFmtId="0" fontId="5" fillId="6" borderId="0" xfId="0" applyFont="1" applyFill="1" applyAlignment="1">
      <alignment horizontal="left" vertical="center" wrapText="1"/>
    </xf>
    <xf numFmtId="0" fontId="5" fillId="6" borderId="10" xfId="0" applyFont="1" applyFill="1" applyBorder="1" applyAlignment="1">
      <alignment horizontal="left" vertical="center" wrapText="1"/>
    </xf>
    <xf numFmtId="0" fontId="4" fillId="0" borderId="8" xfId="4" applyFont="1" applyFill="1" applyBorder="1" applyAlignment="1" applyProtection="1">
      <alignment horizontal="center" vertical="center" wrapText="1"/>
    </xf>
    <xf numFmtId="0" fontId="4" fillId="0" borderId="12" xfId="4" applyFont="1" applyFill="1" applyBorder="1" applyAlignment="1" applyProtection="1">
      <alignment horizontal="center" vertical="center" wrapText="1"/>
    </xf>
    <xf numFmtId="0" fontId="4" fillId="0" borderId="13" xfId="4" applyFont="1" applyFill="1" applyBorder="1" applyAlignment="1" applyProtection="1">
      <alignment horizontal="center" vertical="center" wrapText="1"/>
    </xf>
    <xf numFmtId="0" fontId="4" fillId="0" borderId="8" xfId="4" applyFont="1" applyFill="1" applyBorder="1" applyAlignment="1" applyProtection="1">
      <alignment horizontal="center" vertical="center"/>
    </xf>
    <xf numFmtId="0" fontId="4" fillId="0" borderId="12" xfId="4" applyFont="1" applyFill="1" applyBorder="1" applyAlignment="1" applyProtection="1">
      <alignment horizontal="center" vertical="center"/>
    </xf>
    <xf numFmtId="0" fontId="4" fillId="0" borderId="13" xfId="4" applyFont="1" applyFill="1" applyBorder="1" applyAlignment="1" applyProtection="1">
      <alignment horizontal="center" vertical="center"/>
    </xf>
    <xf numFmtId="0" fontId="4" fillId="4" borderId="0" xfId="4" applyFont="1" applyFill="1" applyBorder="1" applyAlignment="1" applyProtection="1">
      <alignment horizontal="center" vertical="center" wrapText="1"/>
    </xf>
    <xf numFmtId="0" fontId="4" fillId="4" borderId="0" xfId="4" applyFont="1" applyFill="1" applyBorder="1" applyAlignment="1" applyProtection="1">
      <alignment horizontal="right" vertical="center"/>
    </xf>
    <xf numFmtId="0" fontId="4" fillId="6" borderId="0" xfId="4" applyFont="1" applyFill="1" applyBorder="1" applyAlignment="1" applyProtection="1">
      <alignment horizontal="right" vertical="center"/>
    </xf>
    <xf numFmtId="164" fontId="4" fillId="0" borderId="12" xfId="0" applyNumberFormat="1" applyFont="1" applyBorder="1" applyAlignment="1">
      <alignment horizontal="center" vertical="center"/>
    </xf>
    <xf numFmtId="164" fontId="4" fillId="0" borderId="13" xfId="0" applyNumberFormat="1" applyFont="1" applyBorder="1" applyAlignment="1">
      <alignment horizontal="center" vertical="center"/>
    </xf>
    <xf numFmtId="164" fontId="28" fillId="7" borderId="1" xfId="0" applyNumberFormat="1" applyFont="1" applyFill="1" applyBorder="1" applyAlignment="1">
      <alignment vertical="center"/>
    </xf>
    <xf numFmtId="0" fontId="28" fillId="7" borderId="1" xfId="0" applyFont="1" applyFill="1" applyBorder="1" applyAlignment="1">
      <alignment horizontal="right" vertical="center"/>
    </xf>
    <xf numFmtId="0" fontId="4" fillId="6" borderId="1" xfId="4" applyFont="1" applyFill="1" applyBorder="1" applyAlignment="1" applyProtection="1">
      <alignment horizontal="center" vertical="center"/>
    </xf>
    <xf numFmtId="0" fontId="4" fillId="6" borderId="1" xfId="4" applyFont="1" applyFill="1" applyBorder="1" applyAlignment="1" applyProtection="1">
      <alignment horizontal="right" vertical="center"/>
    </xf>
  </cellXfs>
  <cellStyles count="6">
    <cellStyle name="Euro" xfId="1" xr:uid="{00000000-0005-0000-0000-000000000000}"/>
    <cellStyle name="Lien hypertexte 2" xfId="2" xr:uid="{00000000-0005-0000-0000-000001000000}"/>
    <cellStyle name="Normal" xfId="0" builtinId="0"/>
    <cellStyle name="Normal 2" xfId="3" xr:uid="{00000000-0005-0000-0000-000003000000}"/>
    <cellStyle name="Normal_Etablissement_simulations v2" xfId="4" xr:uid="{00000000-0005-0000-0000-000004000000}"/>
    <cellStyle name="Pourcentage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2438400</xdr:colOff>
      <xdr:row>2</xdr:row>
      <xdr:rowOff>47625</xdr:rowOff>
    </xdr:from>
    <xdr:to>
      <xdr:col>0</xdr:col>
      <xdr:colOff>4118495</xdr:colOff>
      <xdr:row>6</xdr:row>
      <xdr:rowOff>175237</xdr:rowOff>
    </xdr:to>
    <xdr:pic>
      <xdr:nvPicPr>
        <xdr:cNvPr id="5" name="Image 4" descr="Logo CHU-BDX-RVB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1028700"/>
          <a:ext cx="1680095" cy="77531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95070</xdr:colOff>
      <xdr:row>0</xdr:row>
      <xdr:rowOff>40818</xdr:rowOff>
    </xdr:from>
    <xdr:to>
      <xdr:col>1</xdr:col>
      <xdr:colOff>1568790</xdr:colOff>
      <xdr:row>1</xdr:row>
      <xdr:rowOff>1213</xdr:rowOff>
    </xdr:to>
    <xdr:pic>
      <xdr:nvPicPr>
        <xdr:cNvPr id="5" name="Image 4" descr="Logo CHU-BDX-RVB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070" y="40818"/>
          <a:ext cx="1680095" cy="77531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91063</xdr:colOff>
      <xdr:row>0</xdr:row>
      <xdr:rowOff>46238</xdr:rowOff>
    </xdr:from>
    <xdr:to>
      <xdr:col>0</xdr:col>
      <xdr:colOff>1774333</xdr:colOff>
      <xdr:row>0</xdr:row>
      <xdr:rowOff>815200</xdr:rowOff>
    </xdr:to>
    <xdr:pic>
      <xdr:nvPicPr>
        <xdr:cNvPr id="4" name="Image 3" descr="Logo CHU-BDX-RVB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063" y="46238"/>
          <a:ext cx="1684472" cy="76896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82423</xdr:colOff>
      <xdr:row>0</xdr:row>
      <xdr:rowOff>50132</xdr:rowOff>
    </xdr:from>
    <xdr:to>
      <xdr:col>0</xdr:col>
      <xdr:colOff>1815796</xdr:colOff>
      <xdr:row>0</xdr:row>
      <xdr:rowOff>879367</xdr:rowOff>
    </xdr:to>
    <xdr:pic>
      <xdr:nvPicPr>
        <xdr:cNvPr id="6" name="Image 5" descr="Logo CHU-BDX-RVB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423" y="50132"/>
          <a:ext cx="1733373" cy="82923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77"/>
  <sheetViews>
    <sheetView showGridLines="0" view="pageBreakPreview" topLeftCell="A10" zoomScaleNormal="100" zoomScaleSheetLayoutView="100" zoomScalePageLayoutView="70" workbookViewId="0">
      <selection activeCell="A14" sqref="A14"/>
    </sheetView>
  </sheetViews>
  <sheetFormatPr baseColWidth="10" defaultRowHeight="13.2" x14ac:dyDescent="0.25"/>
  <cols>
    <col min="1" max="1" width="99.88671875" customWidth="1"/>
  </cols>
  <sheetData>
    <row r="1" spans="1:17" s="45" customFormat="1" ht="65.099999999999994" customHeight="1" x14ac:dyDescent="0.25">
      <c r="A1" s="67" t="s">
        <v>42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</row>
    <row r="7" spans="1:17" ht="24.6" x14ac:dyDescent="0.4">
      <c r="A7" s="22"/>
    </row>
    <row r="8" spans="1:17" ht="50.25" customHeight="1" x14ac:dyDescent="0.25">
      <c r="A8" s="69" t="s">
        <v>41</v>
      </c>
    </row>
    <row r="9" spans="1:17" ht="15.6" x14ac:dyDescent="0.3">
      <c r="A9" s="13"/>
    </row>
    <row r="10" spans="1:17" s="15" customFormat="1" ht="15.6" x14ac:dyDescent="0.25">
      <c r="A10" s="14"/>
    </row>
    <row r="11" spans="1:17" s="15" customFormat="1" ht="18" customHeight="1" x14ac:dyDescent="0.25">
      <c r="A11" s="14"/>
    </row>
    <row r="12" spans="1:17" ht="25.8" x14ac:dyDescent="0.5">
      <c r="A12" s="70" t="s">
        <v>2</v>
      </c>
    </row>
    <row r="13" spans="1:17" ht="15.6" x14ac:dyDescent="0.3">
      <c r="A13" s="12"/>
    </row>
    <row r="14" spans="1:17" ht="23.4" x14ac:dyDescent="0.45">
      <c r="A14" s="71" t="s">
        <v>3</v>
      </c>
    </row>
    <row r="15" spans="1:17" s="16" customFormat="1" x14ac:dyDescent="0.25"/>
    <row r="16" spans="1:17" s="16" customFormat="1" x14ac:dyDescent="0.25"/>
    <row r="17" spans="1:2" ht="13.8" thickBot="1" x14ac:dyDescent="0.3"/>
    <row r="18" spans="1:2" ht="24" thickBot="1" x14ac:dyDescent="0.5">
      <c r="A18" s="72" t="s">
        <v>4</v>
      </c>
    </row>
    <row r="19" spans="1:2" ht="15.6" x14ac:dyDescent="0.3">
      <c r="A19" s="17"/>
      <c r="B19" s="18"/>
    </row>
    <row r="20" spans="1:2" ht="13.8" x14ac:dyDescent="0.25">
      <c r="A20" s="17"/>
      <c r="B20" s="19"/>
    </row>
    <row r="21" spans="1:2" x14ac:dyDescent="0.25">
      <c r="A21" s="17"/>
    </row>
    <row r="22" spans="1:2" x14ac:dyDescent="0.25">
      <c r="A22" s="17"/>
    </row>
    <row r="23" spans="1:2" x14ac:dyDescent="0.25">
      <c r="A23" s="17"/>
    </row>
    <row r="24" spans="1:2" x14ac:dyDescent="0.25">
      <c r="A24" s="17"/>
    </row>
    <row r="25" spans="1:2" x14ac:dyDescent="0.25">
      <c r="A25" s="17"/>
    </row>
    <row r="26" spans="1:2" ht="13.8" thickBot="1" x14ac:dyDescent="0.3">
      <c r="A26" s="20"/>
    </row>
    <row r="77" spans="1:1" x14ac:dyDescent="0.25">
      <c r="A77" s="21"/>
    </row>
  </sheetData>
  <printOptions horizontalCentered="1"/>
  <pageMargins left="0.15748031496062992" right="0.15748031496062992" top="0.55118110236220474" bottom="0.43307086614173229" header="0.19685039370078741" footer="0.15748031496062992"/>
  <pageSetup paperSize="9" scale="65" fitToHeight="2" orientation="portrait" r:id="rId1"/>
  <headerFooter alignWithMargins="0">
    <oddFooter>&amp;L&amp;F - &amp;A&amp;C &amp;RPage 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22"/>
  <sheetViews>
    <sheetView showGridLines="0" view="pageBreakPreview" topLeftCell="A4" zoomScale="90" zoomScaleNormal="100" zoomScaleSheetLayoutView="90" workbookViewId="0">
      <selection activeCell="E34" sqref="E34"/>
    </sheetView>
  </sheetViews>
  <sheetFormatPr baseColWidth="10" defaultColWidth="9.109375" defaultRowHeight="13.2" x14ac:dyDescent="0.25"/>
  <cols>
    <col min="1" max="1" width="3.109375" style="23" customWidth="1"/>
    <col min="2" max="2" width="24.44140625" style="23" customWidth="1"/>
    <col min="3" max="3" width="93" style="23" customWidth="1"/>
    <col min="4" max="16384" width="9.109375" style="23"/>
  </cols>
  <sheetData>
    <row r="1" spans="1:20" s="45" customFormat="1" ht="65.099999999999994" customHeight="1" x14ac:dyDescent="0.25">
      <c r="A1" s="68" t="s">
        <v>43</v>
      </c>
      <c r="B1" s="56"/>
      <c r="C1" s="58" t="s">
        <v>44</v>
      </c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7"/>
    </row>
    <row r="2" spans="1:20" ht="31.5" customHeight="1" x14ac:dyDescent="0.35">
      <c r="B2" s="73" t="s">
        <v>17</v>
      </c>
    </row>
    <row r="4" spans="1:20" ht="13.8" x14ac:dyDescent="0.3">
      <c r="B4" s="74" t="s">
        <v>45</v>
      </c>
    </row>
    <row r="7" spans="1:20" ht="12" customHeight="1" x14ac:dyDescent="0.3">
      <c r="A7" s="75"/>
      <c r="B7" s="76" t="s">
        <v>5</v>
      </c>
      <c r="C7" s="75"/>
    </row>
    <row r="8" spans="1:20" ht="14.4" thickBot="1" x14ac:dyDescent="0.35">
      <c r="A8" s="75" t="s">
        <v>47</v>
      </c>
      <c r="B8" s="75"/>
      <c r="C8" s="75"/>
    </row>
    <row r="9" spans="1:20" ht="15" thickTop="1" thickBot="1" x14ac:dyDescent="0.35">
      <c r="A9" s="77"/>
      <c r="B9" s="76" t="s">
        <v>24</v>
      </c>
      <c r="C9" s="75"/>
    </row>
    <row r="10" spans="1:20" ht="15" thickTop="1" thickBot="1" x14ac:dyDescent="0.35">
      <c r="A10" s="78"/>
      <c r="B10" s="76"/>
      <c r="C10" s="75"/>
    </row>
    <row r="11" spans="1:20" ht="14.4" thickBot="1" x14ac:dyDescent="0.35">
      <c r="A11" s="79"/>
      <c r="B11" s="76" t="s">
        <v>10</v>
      </c>
      <c r="C11" s="75"/>
    </row>
    <row r="12" spans="1:20" ht="13.8" x14ac:dyDescent="0.3">
      <c r="A12" s="78" t="s">
        <v>2</v>
      </c>
      <c r="B12" s="76"/>
      <c r="C12" s="75"/>
    </row>
    <row r="13" spans="1:20" ht="13.8" x14ac:dyDescent="0.3">
      <c r="A13" s="75"/>
      <c r="B13" s="76" t="s">
        <v>21</v>
      </c>
      <c r="C13" s="75"/>
    </row>
    <row r="14" spans="1:20" ht="13.8" x14ac:dyDescent="0.3">
      <c r="A14" s="75" t="s">
        <v>3</v>
      </c>
      <c r="B14" s="76"/>
      <c r="C14" s="75"/>
    </row>
    <row r="15" spans="1:20" ht="13.8" x14ac:dyDescent="0.3">
      <c r="A15" s="75"/>
      <c r="B15" s="80" t="s">
        <v>46</v>
      </c>
      <c r="C15" s="75"/>
    </row>
    <row r="16" spans="1:20" ht="14.4" thickBot="1" x14ac:dyDescent="0.35">
      <c r="A16" s="75"/>
      <c r="B16" s="76"/>
      <c r="C16" s="75"/>
    </row>
    <row r="17" spans="1:3" ht="15" thickTop="1" thickBot="1" x14ac:dyDescent="0.35">
      <c r="A17" s="77"/>
      <c r="B17" s="76" t="s">
        <v>18</v>
      </c>
      <c r="C17" s="75"/>
    </row>
    <row r="18" spans="1:3" ht="14.4" thickTop="1" x14ac:dyDescent="0.3">
      <c r="A18" s="78" t="s">
        <v>4</v>
      </c>
      <c r="B18" s="76"/>
      <c r="C18" s="75"/>
    </row>
    <row r="19" spans="1:3" ht="13.8" x14ac:dyDescent="0.3">
      <c r="A19" s="75"/>
      <c r="B19" s="76" t="s">
        <v>19</v>
      </c>
      <c r="C19" s="75"/>
    </row>
    <row r="20" spans="1:3" ht="13.8" x14ac:dyDescent="0.3">
      <c r="A20" s="75" t="s">
        <v>20</v>
      </c>
      <c r="B20" s="75"/>
      <c r="C20" s="75"/>
    </row>
    <row r="21" spans="1:3" ht="13.8" x14ac:dyDescent="0.3">
      <c r="A21" s="75"/>
      <c r="B21" s="75"/>
      <c r="C21" s="75"/>
    </row>
    <row r="22" spans="1:3" ht="25.5" customHeight="1" x14ac:dyDescent="0.25">
      <c r="A22" s="81" t="s">
        <v>12</v>
      </c>
      <c r="B22" s="81"/>
      <c r="C22" s="81"/>
    </row>
  </sheetData>
  <mergeCells count="1">
    <mergeCell ref="A22:C22"/>
  </mergeCells>
  <printOptions horizontalCentered="1"/>
  <pageMargins left="0.15748031496062992" right="0.15748031496062992" top="0.55118110236220474" bottom="0.43307086614173229" header="0.19685039370078741" footer="0.15748031496062992"/>
  <pageSetup paperSize="9" scale="65" orientation="portrait" r:id="rId1"/>
  <headerFooter alignWithMargins="0">
    <oddFooter>&amp;L&amp;F - &amp;A&amp;C &amp;RPage &amp;P/&amp;N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23"/>
  <sheetViews>
    <sheetView showGridLines="0" view="pageBreakPreview" topLeftCell="B1" zoomScaleNormal="70" zoomScaleSheetLayoutView="100" workbookViewId="0">
      <pane ySplit="4" topLeftCell="A8" activePane="bottomLeft" state="frozenSplit"/>
      <selection activeCell="A8" sqref="A8"/>
      <selection pane="bottomLeft" activeCell="R15" sqref="R15"/>
    </sheetView>
  </sheetViews>
  <sheetFormatPr baseColWidth="10" defaultColWidth="11.44140625" defaultRowHeight="13.8" x14ac:dyDescent="0.25"/>
  <cols>
    <col min="1" max="1" width="32.44140625" style="1" customWidth="1"/>
    <col min="2" max="2" width="50.6640625" style="1" customWidth="1"/>
    <col min="3" max="3" width="44.5546875" style="1" customWidth="1"/>
    <col min="4" max="4" width="1.44140625" style="1" hidden="1" customWidth="1"/>
    <col min="5" max="5" width="10.5546875" style="1" customWidth="1"/>
    <col min="6" max="6" width="10.6640625" style="1" customWidth="1"/>
    <col min="7" max="7" width="2" style="1" customWidth="1"/>
    <col min="8" max="8" width="10.5546875" style="1" customWidth="1"/>
    <col min="9" max="9" width="11.109375" style="1" customWidth="1"/>
    <col min="10" max="10" width="1.88671875" style="1" customWidth="1"/>
    <col min="11" max="12" width="11.109375" style="1" customWidth="1"/>
    <col min="13" max="13" width="2.88671875" style="1" customWidth="1"/>
    <col min="14" max="15" width="11.109375" style="1" customWidth="1"/>
    <col min="16" max="16" width="2.88671875" style="1" customWidth="1"/>
    <col min="17" max="18" width="11.109375" style="1" customWidth="1"/>
    <col min="19" max="19" width="2.88671875" style="1" customWidth="1"/>
    <col min="20" max="20" width="10.88671875" style="8" customWidth="1"/>
    <col min="21" max="22" width="11.44140625" style="1"/>
    <col min="23" max="23" width="15" style="1" hidden="1" customWidth="1"/>
    <col min="24" max="16384" width="11.44140625" style="1"/>
  </cols>
  <sheetData>
    <row r="1" spans="1:23" s="45" customFormat="1" ht="69.75" customHeight="1" x14ac:dyDescent="0.25">
      <c r="A1" s="82" t="s">
        <v>43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4"/>
    </row>
    <row r="2" spans="1:23" s="50" customFormat="1" ht="24.9" customHeight="1" x14ac:dyDescent="0.25">
      <c r="A2" s="49" t="s">
        <v>25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</row>
    <row r="3" spans="1:23" ht="26.25" customHeight="1" thickBot="1" x14ac:dyDescent="0.3">
      <c r="C3" s="2" t="s">
        <v>0</v>
      </c>
      <c r="E3" s="59" t="s">
        <v>28</v>
      </c>
      <c r="F3" s="60" t="s">
        <v>29</v>
      </c>
      <c r="H3" s="59" t="s">
        <v>30</v>
      </c>
      <c r="I3" s="59" t="s">
        <v>31</v>
      </c>
      <c r="K3" s="59" t="s">
        <v>32</v>
      </c>
      <c r="L3" s="59" t="s">
        <v>33</v>
      </c>
      <c r="N3" s="59" t="s">
        <v>34</v>
      </c>
      <c r="O3" s="59" t="s">
        <v>35</v>
      </c>
      <c r="Q3" s="59" t="s">
        <v>36</v>
      </c>
      <c r="R3" s="59" t="s">
        <v>37</v>
      </c>
      <c r="W3" s="1" t="s">
        <v>13</v>
      </c>
    </row>
    <row r="4" spans="1:23" ht="28.8" thickTop="1" thickBot="1" x14ac:dyDescent="0.3">
      <c r="C4" s="2" t="s">
        <v>27</v>
      </c>
      <c r="E4" s="40" t="s">
        <v>13</v>
      </c>
      <c r="F4" s="40" t="s">
        <v>13</v>
      </c>
      <c r="H4" s="40" t="s">
        <v>14</v>
      </c>
      <c r="I4" s="40" t="s">
        <v>14</v>
      </c>
      <c r="J4" s="8"/>
      <c r="K4" s="40" t="s">
        <v>38</v>
      </c>
      <c r="L4" s="40" t="s">
        <v>38</v>
      </c>
      <c r="N4" s="41" t="s">
        <v>16</v>
      </c>
      <c r="O4" s="41" t="s">
        <v>16</v>
      </c>
      <c r="Q4" s="41" t="s">
        <v>16</v>
      </c>
      <c r="R4" s="41" t="s">
        <v>16</v>
      </c>
      <c r="T4" s="4" t="s">
        <v>22</v>
      </c>
      <c r="W4" s="1" t="s">
        <v>14</v>
      </c>
    </row>
    <row r="5" spans="1:23" ht="8.1" customHeight="1" thickTop="1" x14ac:dyDescent="0.25">
      <c r="E5" s="8"/>
      <c r="F5" s="8"/>
      <c r="H5" s="8"/>
      <c r="I5" s="8"/>
      <c r="J5" s="8"/>
      <c r="K5" s="8"/>
      <c r="L5" s="8"/>
      <c r="N5" s="8"/>
      <c r="O5" s="8"/>
      <c r="Q5" s="8"/>
      <c r="R5" s="8"/>
      <c r="W5" s="1" t="s">
        <v>15</v>
      </c>
    </row>
    <row r="6" spans="1:23" ht="21.6" customHeight="1" x14ac:dyDescent="0.25">
      <c r="A6" s="37" t="s">
        <v>7</v>
      </c>
      <c r="B6" s="35"/>
      <c r="C6" s="35"/>
      <c r="E6" s="3" t="s">
        <v>23</v>
      </c>
      <c r="F6" s="3" t="s">
        <v>23</v>
      </c>
      <c r="H6" s="3" t="s">
        <v>23</v>
      </c>
      <c r="I6" s="3" t="s">
        <v>23</v>
      </c>
      <c r="J6" s="8"/>
      <c r="K6" s="3" t="s">
        <v>23</v>
      </c>
      <c r="L6" s="3" t="s">
        <v>23</v>
      </c>
      <c r="N6" s="3" t="s">
        <v>23</v>
      </c>
      <c r="O6" s="3" t="s">
        <v>23</v>
      </c>
      <c r="Q6" s="3" t="s">
        <v>23</v>
      </c>
      <c r="R6" s="3" t="s">
        <v>23</v>
      </c>
      <c r="W6" s="1" t="s">
        <v>26</v>
      </c>
    </row>
    <row r="7" spans="1:23" ht="27.6" customHeight="1" x14ac:dyDescent="0.25">
      <c r="A7" s="36" t="s">
        <v>48</v>
      </c>
      <c r="B7" s="88" t="s">
        <v>51</v>
      </c>
      <c r="C7" s="89"/>
      <c r="E7" s="54"/>
      <c r="F7" s="54"/>
      <c r="G7" s="25"/>
      <c r="H7" s="54"/>
      <c r="I7" s="54"/>
      <c r="J7" s="9"/>
      <c r="K7" s="54"/>
      <c r="L7" s="54"/>
      <c r="M7" s="25"/>
      <c r="N7" s="9"/>
      <c r="O7" s="9"/>
      <c r="P7" s="25"/>
      <c r="Q7" s="9"/>
      <c r="R7" s="9"/>
      <c r="S7" s="25"/>
      <c r="T7" s="9"/>
      <c r="W7" s="1" t="s">
        <v>38</v>
      </c>
    </row>
    <row r="8" spans="1:23" ht="8.4" customHeight="1" thickBot="1" x14ac:dyDescent="0.3">
      <c r="A8" s="101"/>
      <c r="B8" s="102"/>
      <c r="C8" s="103"/>
      <c r="E8" s="53"/>
      <c r="F8" s="53"/>
      <c r="G8" s="25"/>
      <c r="H8" s="53"/>
      <c r="I8" s="53"/>
      <c r="J8" s="9"/>
      <c r="K8" s="53"/>
      <c r="L8" s="53"/>
      <c r="M8" s="25"/>
      <c r="N8" s="53"/>
      <c r="O8" s="53"/>
      <c r="P8" s="25"/>
      <c r="Q8" s="53"/>
      <c r="R8" s="53"/>
    </row>
    <row r="9" spans="1:23" ht="21.6" customHeight="1" thickTop="1" thickBot="1" x14ac:dyDescent="0.3">
      <c r="A9" s="55" t="s">
        <v>50</v>
      </c>
      <c r="B9" s="86" t="s">
        <v>52</v>
      </c>
      <c r="C9" s="87"/>
      <c r="E9" s="34"/>
      <c r="F9" s="34"/>
      <c r="H9" s="34"/>
      <c r="I9" s="34"/>
      <c r="J9" s="8"/>
      <c r="K9" s="34"/>
      <c r="L9" s="34"/>
      <c r="N9" s="33"/>
      <c r="O9" s="33"/>
      <c r="Q9" s="33"/>
      <c r="R9" s="33"/>
      <c r="T9" s="3">
        <f>SUM(E9:R9)</f>
        <v>0</v>
      </c>
    </row>
    <row r="10" spans="1:23" ht="36" customHeight="1" thickTop="1" thickBot="1" x14ac:dyDescent="0.3">
      <c r="A10" s="104" t="s">
        <v>54</v>
      </c>
      <c r="B10" s="86" t="s">
        <v>53</v>
      </c>
      <c r="C10" s="87"/>
      <c r="E10" s="34"/>
      <c r="F10" s="34"/>
      <c r="H10" s="34"/>
      <c r="I10" s="34"/>
      <c r="J10" s="8"/>
      <c r="K10" s="34"/>
      <c r="L10" s="34"/>
      <c r="N10" s="33"/>
      <c r="O10" s="33"/>
      <c r="Q10" s="33"/>
      <c r="R10" s="33"/>
      <c r="T10" s="3">
        <f>SUM(E10:R10)</f>
        <v>0</v>
      </c>
      <c r="U10" s="8"/>
    </row>
    <row r="11" spans="1:23" ht="34.5" customHeight="1" thickTop="1" thickBot="1" x14ac:dyDescent="0.3">
      <c r="A11" s="105"/>
      <c r="B11" s="86" t="s">
        <v>55</v>
      </c>
      <c r="C11" s="87"/>
      <c r="E11" s="34"/>
      <c r="F11" s="34"/>
      <c r="H11" s="34"/>
      <c r="I11" s="34"/>
      <c r="J11" s="8"/>
      <c r="K11" s="34"/>
      <c r="L11" s="34"/>
      <c r="N11" s="33"/>
      <c r="O11" s="33"/>
      <c r="Q11" s="33"/>
      <c r="R11" s="33"/>
      <c r="T11" s="3">
        <f t="shared" ref="T11:T12" si="0">SUM(E11:R11)</f>
        <v>0</v>
      </c>
      <c r="U11" s="8"/>
    </row>
    <row r="12" spans="1:23" ht="34.5" customHeight="1" thickTop="1" thickBot="1" x14ac:dyDescent="0.3">
      <c r="A12" s="106"/>
      <c r="B12" s="86" t="s">
        <v>56</v>
      </c>
      <c r="C12" s="87"/>
      <c r="E12" s="34"/>
      <c r="F12" s="34"/>
      <c r="H12" s="34"/>
      <c r="I12" s="34"/>
      <c r="J12" s="8"/>
      <c r="K12" s="34"/>
      <c r="L12" s="34"/>
      <c r="N12" s="33"/>
      <c r="O12" s="33"/>
      <c r="Q12" s="33"/>
      <c r="R12" s="33"/>
      <c r="T12" s="3">
        <f t="shared" si="0"/>
        <v>0</v>
      </c>
      <c r="U12" s="8"/>
    </row>
    <row r="13" spans="1:23" ht="34.5" customHeight="1" thickTop="1" thickBot="1" x14ac:dyDescent="0.3">
      <c r="A13" s="107" t="s">
        <v>59</v>
      </c>
      <c r="B13" s="86" t="s">
        <v>57</v>
      </c>
      <c r="C13" s="87"/>
      <c r="E13" s="34"/>
      <c r="F13" s="34"/>
      <c r="H13" s="34"/>
      <c r="I13" s="34"/>
      <c r="J13" s="8"/>
      <c r="K13" s="34"/>
      <c r="L13" s="34"/>
      <c r="N13" s="33"/>
      <c r="O13" s="33"/>
      <c r="Q13" s="33"/>
      <c r="R13" s="33"/>
      <c r="T13" s="3">
        <f t="shared" ref="T13:T18" si="1">SUM(E13:R13)</f>
        <v>0</v>
      </c>
      <c r="U13" s="8"/>
    </row>
    <row r="14" spans="1:23" ht="34.5" customHeight="1" thickTop="1" thickBot="1" x14ac:dyDescent="0.3">
      <c r="A14" s="108"/>
      <c r="B14" s="86" t="s">
        <v>58</v>
      </c>
      <c r="C14" s="87"/>
      <c r="E14" s="34"/>
      <c r="F14" s="34"/>
      <c r="H14" s="34"/>
      <c r="I14" s="34"/>
      <c r="J14" s="8"/>
      <c r="K14" s="34"/>
      <c r="L14" s="34"/>
      <c r="N14" s="33"/>
      <c r="O14" s="33"/>
      <c r="Q14" s="33"/>
      <c r="R14" s="33"/>
      <c r="T14" s="3">
        <f t="shared" si="1"/>
        <v>0</v>
      </c>
      <c r="U14" s="8"/>
    </row>
    <row r="15" spans="1:23" ht="34.5" customHeight="1" thickTop="1" thickBot="1" x14ac:dyDescent="0.3">
      <c r="A15" s="108"/>
      <c r="B15" s="86" t="s">
        <v>60</v>
      </c>
      <c r="C15" s="87"/>
      <c r="E15" s="34"/>
      <c r="F15" s="34"/>
      <c r="H15" s="34"/>
      <c r="I15" s="34"/>
      <c r="J15" s="8"/>
      <c r="K15" s="34"/>
      <c r="L15" s="34"/>
      <c r="N15" s="33"/>
      <c r="O15" s="33"/>
      <c r="Q15" s="33"/>
      <c r="R15" s="33"/>
      <c r="T15" s="3">
        <f t="shared" si="1"/>
        <v>0</v>
      </c>
      <c r="U15" s="8"/>
    </row>
    <row r="16" spans="1:23" ht="34.5" customHeight="1" thickTop="1" thickBot="1" x14ac:dyDescent="0.3">
      <c r="A16" s="108"/>
      <c r="B16" s="86" t="s">
        <v>61</v>
      </c>
      <c r="C16" s="87"/>
      <c r="E16" s="34"/>
      <c r="F16" s="34"/>
      <c r="H16" s="34"/>
      <c r="I16" s="34"/>
      <c r="J16" s="8"/>
      <c r="K16" s="34"/>
      <c r="L16" s="34"/>
      <c r="N16" s="33"/>
      <c r="O16" s="33"/>
      <c r="Q16" s="33"/>
      <c r="R16" s="33"/>
      <c r="T16" s="3">
        <f t="shared" si="1"/>
        <v>0</v>
      </c>
      <c r="U16" s="8"/>
    </row>
    <row r="17" spans="1:21" ht="34.5" customHeight="1" thickTop="1" thickBot="1" x14ac:dyDescent="0.3">
      <c r="A17" s="108"/>
      <c r="B17" s="86" t="s">
        <v>62</v>
      </c>
      <c r="C17" s="87"/>
      <c r="E17" s="34"/>
      <c r="F17" s="34"/>
      <c r="H17" s="34"/>
      <c r="I17" s="34"/>
      <c r="J17" s="8"/>
      <c r="K17" s="34"/>
      <c r="L17" s="34"/>
      <c r="N17" s="33"/>
      <c r="O17" s="33"/>
      <c r="Q17" s="33"/>
      <c r="R17" s="33"/>
      <c r="T17" s="3">
        <f t="shared" si="1"/>
        <v>0</v>
      </c>
      <c r="U17" s="8"/>
    </row>
    <row r="18" spans="1:21" ht="34.5" customHeight="1" thickTop="1" thickBot="1" x14ac:dyDescent="0.3">
      <c r="A18" s="109"/>
      <c r="B18" s="86" t="s">
        <v>63</v>
      </c>
      <c r="C18" s="87"/>
      <c r="E18" s="34"/>
      <c r="F18" s="34"/>
      <c r="H18" s="34"/>
      <c r="I18" s="34"/>
      <c r="J18" s="8"/>
      <c r="K18" s="34"/>
      <c r="L18" s="34"/>
      <c r="N18" s="33"/>
      <c r="O18" s="33"/>
      <c r="Q18" s="33"/>
      <c r="R18" s="33"/>
      <c r="T18" s="3">
        <f>SUM(E18:R18)</f>
        <v>0</v>
      </c>
      <c r="U18" s="8"/>
    </row>
    <row r="19" spans="1:21" ht="21.6" customHeight="1" thickTop="1" x14ac:dyDescent="0.25">
      <c r="A19" s="61"/>
      <c r="B19" s="35" t="s">
        <v>39</v>
      </c>
      <c r="C19" s="63"/>
      <c r="E19" s="29">
        <f>E9</f>
        <v>0</v>
      </c>
      <c r="F19" s="29">
        <f t="shared" ref="F19:T19" si="2">F9</f>
        <v>0</v>
      </c>
      <c r="G19" s="29"/>
      <c r="H19" s="29">
        <f t="shared" si="2"/>
        <v>0</v>
      </c>
      <c r="I19" s="29">
        <f t="shared" si="2"/>
        <v>0</v>
      </c>
      <c r="J19" s="29"/>
      <c r="K19" s="29">
        <f t="shared" si="2"/>
        <v>0</v>
      </c>
      <c r="L19" s="29">
        <f t="shared" si="2"/>
        <v>0</v>
      </c>
      <c r="M19" s="29"/>
      <c r="N19" s="29">
        <f t="shared" si="2"/>
        <v>0</v>
      </c>
      <c r="O19" s="29">
        <f t="shared" si="2"/>
        <v>0</v>
      </c>
      <c r="P19" s="29"/>
      <c r="Q19" s="29">
        <f t="shared" si="2"/>
        <v>0</v>
      </c>
      <c r="R19" s="29">
        <f t="shared" si="2"/>
        <v>0</v>
      </c>
      <c r="S19" s="29"/>
      <c r="T19" s="29">
        <f t="shared" si="2"/>
        <v>0</v>
      </c>
    </row>
    <row r="20" spans="1:21" ht="21.6" customHeight="1" x14ac:dyDescent="0.25">
      <c r="A20" s="61"/>
      <c r="B20" s="62" t="s">
        <v>40</v>
      </c>
      <c r="C20" s="63"/>
      <c r="E20" s="29">
        <f>SUM(E9:E12)</f>
        <v>0</v>
      </c>
      <c r="F20" s="29">
        <f t="shared" ref="F20:T20" si="3">SUM(F9:F12)</f>
        <v>0</v>
      </c>
      <c r="G20" s="29"/>
      <c r="H20" s="29">
        <f t="shared" si="3"/>
        <v>0</v>
      </c>
      <c r="I20" s="29">
        <f t="shared" si="3"/>
        <v>0</v>
      </c>
      <c r="J20" s="29"/>
      <c r="K20" s="29">
        <f t="shared" si="3"/>
        <v>0</v>
      </c>
      <c r="L20" s="29">
        <f t="shared" si="3"/>
        <v>0</v>
      </c>
      <c r="M20" s="29"/>
      <c r="N20" s="29">
        <f t="shared" si="3"/>
        <v>0</v>
      </c>
      <c r="O20" s="29">
        <f t="shared" si="3"/>
        <v>0</v>
      </c>
      <c r="P20" s="29"/>
      <c r="Q20" s="29">
        <f t="shared" si="3"/>
        <v>0</v>
      </c>
      <c r="R20" s="29">
        <f t="shared" si="3"/>
        <v>0</v>
      </c>
      <c r="S20" s="29"/>
      <c r="T20" s="29">
        <f t="shared" si="3"/>
        <v>0</v>
      </c>
    </row>
    <row r="21" spans="1:21" ht="21.6" customHeight="1" x14ac:dyDescent="0.25">
      <c r="A21" s="37"/>
      <c r="B21" s="35" t="s">
        <v>64</v>
      </c>
      <c r="C21" s="35"/>
      <c r="E21" s="29">
        <f>SUM(E13:E18)</f>
        <v>0</v>
      </c>
      <c r="F21" s="29">
        <f t="shared" ref="F21:T21" si="4">SUM(F13:F18)</f>
        <v>0</v>
      </c>
      <c r="G21" s="29"/>
      <c r="H21" s="29">
        <f t="shared" si="4"/>
        <v>0</v>
      </c>
      <c r="I21" s="29">
        <f t="shared" si="4"/>
        <v>0</v>
      </c>
      <c r="J21" s="29"/>
      <c r="K21" s="29">
        <f t="shared" si="4"/>
        <v>0</v>
      </c>
      <c r="L21" s="29">
        <f t="shared" si="4"/>
        <v>0</v>
      </c>
      <c r="M21" s="29"/>
      <c r="N21" s="29">
        <f t="shared" si="4"/>
        <v>0</v>
      </c>
      <c r="O21" s="29">
        <f t="shared" si="4"/>
        <v>0</v>
      </c>
      <c r="P21" s="29"/>
      <c r="Q21" s="29">
        <f t="shared" si="4"/>
        <v>0</v>
      </c>
      <c r="R21" s="29">
        <f t="shared" si="4"/>
        <v>0</v>
      </c>
      <c r="S21" s="29"/>
      <c r="T21" s="29">
        <f t="shared" si="4"/>
        <v>0</v>
      </c>
    </row>
    <row r="22" spans="1:21" ht="21.75" customHeight="1" x14ac:dyDescent="0.25">
      <c r="A22" s="28"/>
      <c r="B22" s="28"/>
      <c r="C22" s="24"/>
      <c r="E22" s="30"/>
      <c r="F22" s="31"/>
      <c r="H22" s="30"/>
      <c r="I22" s="9"/>
      <c r="J22" s="8"/>
      <c r="K22" s="9"/>
      <c r="L22" s="9"/>
      <c r="M22" s="9"/>
      <c r="N22" s="9"/>
      <c r="O22" s="9"/>
      <c r="P22" s="9"/>
      <c r="Q22" s="9"/>
      <c r="R22" s="9"/>
      <c r="S22" s="9"/>
      <c r="T22" s="9"/>
    </row>
    <row r="23" spans="1:21" ht="17.25" customHeight="1" x14ac:dyDescent="0.25">
      <c r="B23" s="35" t="s">
        <v>65</v>
      </c>
      <c r="C23" s="48"/>
      <c r="E23" s="29">
        <f>SUM(E19:E21)</f>
        <v>0</v>
      </c>
      <c r="F23" s="29">
        <f t="shared" ref="F23:T23" si="5">SUM(F19:F21)</f>
        <v>0</v>
      </c>
      <c r="G23" s="29"/>
      <c r="H23" s="29">
        <f t="shared" si="5"/>
        <v>0</v>
      </c>
      <c r="I23" s="29">
        <f t="shared" si="5"/>
        <v>0</v>
      </c>
      <c r="J23" s="29"/>
      <c r="K23" s="29">
        <f t="shared" si="5"/>
        <v>0</v>
      </c>
      <c r="L23" s="29">
        <f t="shared" si="5"/>
        <v>0</v>
      </c>
      <c r="M23" s="29"/>
      <c r="N23" s="29">
        <f t="shared" si="5"/>
        <v>0</v>
      </c>
      <c r="O23" s="29">
        <f t="shared" si="5"/>
        <v>0</v>
      </c>
      <c r="P23" s="29"/>
      <c r="Q23" s="29">
        <f t="shared" si="5"/>
        <v>0</v>
      </c>
      <c r="R23" s="29">
        <f t="shared" si="5"/>
        <v>0</v>
      </c>
      <c r="S23" s="29"/>
      <c r="T23" s="29">
        <f t="shared" si="5"/>
        <v>0</v>
      </c>
    </row>
  </sheetData>
  <mergeCells count="15">
    <mergeCell ref="A13:A18"/>
    <mergeCell ref="B15:C15"/>
    <mergeCell ref="B16:C16"/>
    <mergeCell ref="B17:C17"/>
    <mergeCell ref="B13:C13"/>
    <mergeCell ref="B14:C14"/>
    <mergeCell ref="B18:C18"/>
    <mergeCell ref="A1:T1"/>
    <mergeCell ref="B2:T2"/>
    <mergeCell ref="B10:C10"/>
    <mergeCell ref="B12:C12"/>
    <mergeCell ref="B7:C7"/>
    <mergeCell ref="B11:C11"/>
    <mergeCell ref="B9:C9"/>
    <mergeCell ref="A10:A12"/>
  </mergeCells>
  <phoneticPr fontId="2" type="noConversion"/>
  <dataValidations count="1">
    <dataValidation type="list" allowBlank="1" showInputMessage="1" showErrorMessage="1" sqref="E4:F4 H4:I4 K4:L4 N4:O4 Q4:R4" xr:uid="{00000000-0002-0000-0200-000000000000}">
      <formula1>$W$3:$W$7</formula1>
    </dataValidation>
  </dataValidations>
  <printOptions horizontalCentered="1"/>
  <pageMargins left="0.15748031496062992" right="0.15748031496062992" top="0.55118110236220474" bottom="0.43307086614173229" header="0.19685039370078741" footer="0.15748031496062992"/>
  <pageSetup paperSize="9" scale="60" fitToHeight="2" orientation="landscape" r:id="rId1"/>
  <headerFooter alignWithMargins="0">
    <oddFooter>&amp;L&amp;F - &amp;A&amp;C &amp;RPage &amp;P/&amp;N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27"/>
  <sheetViews>
    <sheetView showGridLines="0" tabSelected="1" view="pageBreakPreview" topLeftCell="B1" zoomScale="76" zoomScaleNormal="80" zoomScaleSheetLayoutView="85" workbookViewId="0">
      <pane ySplit="5" topLeftCell="A6" activePane="bottomLeft" state="frozenSplit"/>
      <selection activeCell="A8" sqref="A8"/>
      <selection pane="bottomLeft" activeCell="B8" sqref="B8:C8"/>
    </sheetView>
  </sheetViews>
  <sheetFormatPr baseColWidth="10" defaultColWidth="11.44140625" defaultRowHeight="13.8" x14ac:dyDescent="0.25"/>
  <cols>
    <col min="1" max="1" width="30.5546875" style="1" customWidth="1"/>
    <col min="2" max="2" width="36" style="1" customWidth="1"/>
    <col min="3" max="3" width="56.6640625" style="1" customWidth="1"/>
    <col min="4" max="4" width="1.44140625" style="1" customWidth="1"/>
    <col min="5" max="5" width="10.88671875" style="1" customWidth="1"/>
    <col min="6" max="6" width="10.77734375" style="1" customWidth="1"/>
    <col min="7" max="7" width="2" style="1" customWidth="1"/>
    <col min="8" max="9" width="10.88671875" style="1" customWidth="1"/>
    <col min="10" max="10" width="2.109375" style="1" customWidth="1"/>
    <col min="11" max="12" width="10.88671875" style="1" bestFit="1" customWidth="1"/>
    <col min="13" max="13" width="2" style="1" customWidth="1"/>
    <col min="14" max="15" width="10.88671875" style="1" bestFit="1" customWidth="1"/>
    <col min="16" max="16" width="2" style="1" customWidth="1"/>
    <col min="17" max="17" width="10.88671875" style="1" customWidth="1"/>
    <col min="18" max="18" width="10.88671875" style="1" bestFit="1" customWidth="1"/>
    <col min="19" max="19" width="2" style="1" customWidth="1"/>
    <col min="20" max="20" width="12.44140625" style="1" customWidth="1"/>
    <col min="21" max="21" width="11.33203125" style="1" customWidth="1"/>
    <col min="22" max="22" width="14.109375" style="1" bestFit="1" customWidth="1"/>
    <col min="23" max="23" width="15.88671875" style="8" bestFit="1" customWidth="1"/>
    <col min="24" max="24" width="13.5546875" style="8" customWidth="1"/>
    <col min="25" max="25" width="14.5546875" style="1" customWidth="1"/>
    <col min="26" max="26" width="11.44140625" style="1"/>
    <col min="27" max="27" width="13.5546875" style="1" customWidth="1"/>
    <col min="28" max="16384" width="11.44140625" style="1"/>
  </cols>
  <sheetData>
    <row r="1" spans="1:27" ht="72.900000000000006" customHeight="1" x14ac:dyDescent="0.25">
      <c r="A1" s="82" t="s">
        <v>43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  <c r="N1" s="83"/>
      <c r="O1" s="83"/>
      <c r="P1" s="83"/>
      <c r="Q1" s="83"/>
      <c r="R1" s="83"/>
      <c r="S1" s="83"/>
      <c r="T1" s="83"/>
      <c r="U1" s="83"/>
      <c r="V1" s="84"/>
    </row>
    <row r="2" spans="1:27" ht="28.5" customHeight="1" x14ac:dyDescent="0.25">
      <c r="A2" s="49" t="s">
        <v>25</v>
      </c>
      <c r="B2" s="90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2"/>
    </row>
    <row r="3" spans="1:27" ht="27.6" x14ac:dyDescent="0.25">
      <c r="C3" s="2" t="s">
        <v>0</v>
      </c>
      <c r="E3" s="59" t="s">
        <v>28</v>
      </c>
      <c r="F3" s="60" t="s">
        <v>29</v>
      </c>
      <c r="H3" s="59" t="s">
        <v>30</v>
      </c>
      <c r="I3" s="59" t="s">
        <v>31</v>
      </c>
      <c r="K3" s="59" t="s">
        <v>32</v>
      </c>
      <c r="L3" s="59" t="s">
        <v>33</v>
      </c>
      <c r="N3" s="59" t="s">
        <v>34</v>
      </c>
      <c r="O3" s="59" t="s">
        <v>35</v>
      </c>
      <c r="Q3" s="59" t="s">
        <v>36</v>
      </c>
      <c r="R3" s="59" t="s">
        <v>37</v>
      </c>
    </row>
    <row r="4" spans="1:27" ht="26.25" customHeight="1" thickBot="1" x14ac:dyDescent="0.3">
      <c r="C4" s="52" t="str">
        <f>'Composante humaine mission'!C4</f>
        <v>Niveau (Chef de projet, référent HQE, technicien,...)</v>
      </c>
      <c r="E4" s="42" t="str">
        <f>'Composante humaine mission'!E4</f>
        <v>Chef de projet</v>
      </c>
      <c r="F4" s="44" t="str">
        <f>'Composante humaine mission'!F4</f>
        <v>Chef de projet</v>
      </c>
      <c r="G4" s="43"/>
      <c r="H4" s="44" t="str">
        <f>'Composante humaine mission'!H4</f>
        <v>Ingénieur spécialiste</v>
      </c>
      <c r="I4" s="44" t="str">
        <f>'Composante humaine mission'!I4</f>
        <v>Ingénieur spécialiste</v>
      </c>
      <c r="J4" s="43"/>
      <c r="K4" s="44" t="str">
        <f>'Composante humaine mission'!K4</f>
        <v>Référent BIM</v>
      </c>
      <c r="L4" s="44" t="str">
        <f>'Composante humaine mission'!L4</f>
        <v>Référent BIM</v>
      </c>
      <c r="N4" s="44" t="str">
        <f>'Composante humaine mission'!N4</f>
        <v>Autre</v>
      </c>
      <c r="O4" s="44" t="str">
        <f>'Composante humaine mission'!O4</f>
        <v>Autre</v>
      </c>
      <c r="Q4" s="44" t="str">
        <f>'Composante humaine mission'!Q4</f>
        <v>Autre</v>
      </c>
      <c r="R4" s="44" t="str">
        <f>'Composante humaine mission'!R4</f>
        <v>Autre</v>
      </c>
    </row>
    <row r="5" spans="1:27" ht="27.75" customHeight="1" thickTop="1" thickBot="1" x14ac:dyDescent="0.3">
      <c r="C5" s="2" t="s">
        <v>11</v>
      </c>
      <c r="E5" s="38"/>
      <c r="F5" s="38"/>
      <c r="H5" s="38"/>
      <c r="I5" s="38"/>
      <c r="J5" s="27"/>
      <c r="K5" s="38"/>
      <c r="L5" s="38"/>
      <c r="M5" s="27"/>
      <c r="N5" s="39"/>
      <c r="O5" s="39"/>
      <c r="Q5" s="39"/>
      <c r="R5" s="39"/>
      <c r="T5" s="4" t="s">
        <v>8</v>
      </c>
      <c r="U5" s="4" t="s">
        <v>6</v>
      </c>
      <c r="V5" s="4" t="s">
        <v>9</v>
      </c>
    </row>
    <row r="6" spans="1:27" ht="7.5" customHeight="1" thickTop="1" x14ac:dyDescent="0.25">
      <c r="U6" s="6"/>
    </row>
    <row r="7" spans="1:27" ht="24" customHeight="1" x14ac:dyDescent="0.25">
      <c r="A7" s="37" t="s">
        <v>7</v>
      </c>
      <c r="B7" s="35"/>
      <c r="C7" s="35"/>
      <c r="E7" s="3" t="s">
        <v>1</v>
      </c>
      <c r="F7" s="3" t="s">
        <v>1</v>
      </c>
      <c r="H7" s="3" t="s">
        <v>1</v>
      </c>
      <c r="I7" s="3" t="s">
        <v>1</v>
      </c>
      <c r="J7" s="8"/>
      <c r="K7" s="3" t="s">
        <v>1</v>
      </c>
      <c r="L7" s="3" t="s">
        <v>1</v>
      </c>
      <c r="N7" s="3" t="s">
        <v>1</v>
      </c>
      <c r="O7" s="3" t="s">
        <v>1</v>
      </c>
      <c r="Q7" s="3" t="s">
        <v>1</v>
      </c>
      <c r="R7" s="3" t="s">
        <v>1</v>
      </c>
      <c r="X7" s="11"/>
      <c r="Y7" s="11"/>
      <c r="Z7" s="11"/>
      <c r="AA7" s="11"/>
    </row>
    <row r="8" spans="1:27" ht="25.2" customHeight="1" x14ac:dyDescent="0.25">
      <c r="A8" s="98" t="s">
        <v>48</v>
      </c>
      <c r="B8" s="99" t="s">
        <v>49</v>
      </c>
      <c r="C8" s="99"/>
      <c r="U8" s="8"/>
      <c r="W8" s="10"/>
      <c r="X8" s="10"/>
      <c r="Y8" s="10"/>
      <c r="Z8" s="10"/>
      <c r="AA8" s="10"/>
    </row>
    <row r="9" spans="1:27" s="93" customFormat="1" ht="7.2" customHeight="1" x14ac:dyDescent="0.25">
      <c r="A9" s="96"/>
      <c r="B9" s="97"/>
      <c r="C9" s="97"/>
      <c r="U9" s="94"/>
      <c r="W9" s="95"/>
      <c r="X9" s="95"/>
      <c r="Y9" s="95"/>
      <c r="Z9" s="95"/>
      <c r="AA9" s="95"/>
    </row>
    <row r="10" spans="1:27" ht="25.5" customHeight="1" x14ac:dyDescent="0.25">
      <c r="A10" s="55" t="s">
        <v>50</v>
      </c>
      <c r="B10" s="100" t="str">
        <f>'Composante humaine mission'!B9</f>
        <v>7.1 Choix du concepteur</v>
      </c>
      <c r="C10" s="100"/>
      <c r="E10" s="5">
        <f>'Composante humaine mission'!E9*'Valo financière mission'!E$5</f>
        <v>0</v>
      </c>
      <c r="F10" s="5">
        <f>'Composante humaine mission'!F9*'Valo financière mission'!F$5</f>
        <v>0</v>
      </c>
      <c r="H10" s="5">
        <f>'Composante humaine mission'!H9*'Valo financière mission'!H$5</f>
        <v>0</v>
      </c>
      <c r="I10" s="5">
        <f>'Composante humaine mission'!I9*'Valo financière mission'!I$5</f>
        <v>0</v>
      </c>
      <c r="J10" s="26"/>
      <c r="K10" s="5">
        <f>'Composante humaine mission'!K9*'Valo financière mission'!K$5</f>
        <v>0</v>
      </c>
      <c r="L10" s="5">
        <f>'Composante humaine mission'!L9*'Valo financière mission'!L$5</f>
        <v>0</v>
      </c>
      <c r="N10" s="5">
        <f>'Composante humaine mission'!N9*'Valo financière mission'!N$5</f>
        <v>0</v>
      </c>
      <c r="O10" s="5">
        <f>'Composante humaine mission'!O9*'Valo financière mission'!O$5</f>
        <v>0</v>
      </c>
      <c r="Q10" s="5">
        <f>'Composante humaine mission'!Q9*'Valo financière mission'!Q$5</f>
        <v>0</v>
      </c>
      <c r="R10" s="5">
        <f>'Composante humaine mission'!R9*'Valo financière mission'!R$5</f>
        <v>0</v>
      </c>
      <c r="T10" s="5">
        <f t="shared" ref="T10" si="0">SUM(E10:R10)</f>
        <v>0</v>
      </c>
      <c r="U10" s="32">
        <v>0.2</v>
      </c>
      <c r="V10" s="5">
        <f t="shared" ref="V10" si="1">T10*(1+U10)</f>
        <v>0</v>
      </c>
      <c r="W10" s="10"/>
      <c r="X10" s="10"/>
      <c r="Y10" s="10"/>
      <c r="Z10" s="10"/>
      <c r="AA10" s="10"/>
    </row>
    <row r="11" spans="1:27" ht="36" customHeight="1" x14ac:dyDescent="0.25">
      <c r="A11" s="104" t="str">
        <f>+'Composante humaine mission'!A10</f>
        <v>TO 1</v>
      </c>
      <c r="B11" s="86" t="str">
        <f>'Composante humaine mission'!B10</f>
        <v xml:space="preserve">7.2 Suivi des études </v>
      </c>
      <c r="C11" s="87"/>
      <c r="E11" s="5">
        <f>'Composante humaine mission'!E10*'Valo financière mission'!E$5</f>
        <v>0</v>
      </c>
      <c r="F11" s="5">
        <f>'Composante humaine mission'!F10*'Valo financière mission'!F$5</f>
        <v>0</v>
      </c>
      <c r="H11" s="5">
        <f>'Composante humaine mission'!H10*'Valo financière mission'!H$5</f>
        <v>0</v>
      </c>
      <c r="I11" s="5">
        <f>'Composante humaine mission'!I10*'Valo financière mission'!I$5</f>
        <v>0</v>
      </c>
      <c r="J11" s="26"/>
      <c r="K11" s="5">
        <f>'Composante humaine mission'!K10*'Valo financière mission'!K$5</f>
        <v>0</v>
      </c>
      <c r="L11" s="5">
        <f>'Composante humaine mission'!L10*'Valo financière mission'!L$5</f>
        <v>0</v>
      </c>
      <c r="N11" s="5">
        <f>'Composante humaine mission'!N10*'Valo financière mission'!N$5</f>
        <v>0</v>
      </c>
      <c r="O11" s="5">
        <f>'Composante humaine mission'!O10*'Valo financière mission'!O$5</f>
        <v>0</v>
      </c>
      <c r="Q11" s="5">
        <f>'Composante humaine mission'!Q10*'Valo financière mission'!Q$5</f>
        <v>0</v>
      </c>
      <c r="R11" s="5">
        <f>'Composante humaine mission'!R10*'Valo financière mission'!R$5</f>
        <v>0</v>
      </c>
      <c r="T11" s="5">
        <f t="shared" ref="T11:T13" si="2">SUM(E11:R11)</f>
        <v>0</v>
      </c>
      <c r="U11" s="32">
        <v>0.2</v>
      </c>
      <c r="V11" s="5">
        <f t="shared" ref="V11:V19" si="3">T11*(1+U11)</f>
        <v>0</v>
      </c>
      <c r="W11" s="7"/>
      <c r="Y11" s="8"/>
      <c r="Z11" s="8"/>
      <c r="AA11" s="8"/>
    </row>
    <row r="12" spans="1:27" ht="36" customHeight="1" x14ac:dyDescent="0.25">
      <c r="A12" s="105"/>
      <c r="B12" s="86" t="str">
        <f>'Composante humaine mission'!B11</f>
        <v xml:space="preserve">7.3 La démarche BIM en phase conception </v>
      </c>
      <c r="C12" s="87"/>
      <c r="E12" s="5">
        <f>'Composante humaine mission'!E11*'Valo financière mission'!E$5</f>
        <v>0</v>
      </c>
      <c r="F12" s="5">
        <f>'Composante humaine mission'!F11*'Valo financière mission'!F$5</f>
        <v>0</v>
      </c>
      <c r="H12" s="5">
        <f>'Composante humaine mission'!H11*'Valo financière mission'!H$5</f>
        <v>0</v>
      </c>
      <c r="I12" s="5">
        <f>'Composante humaine mission'!I11*'Valo financière mission'!I$5</f>
        <v>0</v>
      </c>
      <c r="J12" s="26"/>
      <c r="K12" s="5">
        <f>'Composante humaine mission'!K11*'Valo financière mission'!K$5</f>
        <v>0</v>
      </c>
      <c r="L12" s="5">
        <f>'Composante humaine mission'!L11*'Valo financière mission'!L$5</f>
        <v>0</v>
      </c>
      <c r="N12" s="5">
        <f>'Composante humaine mission'!N11*'Valo financière mission'!N$5</f>
        <v>0</v>
      </c>
      <c r="O12" s="5">
        <f>'Composante humaine mission'!O11*'Valo financière mission'!O$5</f>
        <v>0</v>
      </c>
      <c r="Q12" s="5">
        <f>'Composante humaine mission'!Q11*'Valo financière mission'!Q$5</f>
        <v>0</v>
      </c>
      <c r="R12" s="5">
        <f>'Composante humaine mission'!R11*'Valo financière mission'!R$5</f>
        <v>0</v>
      </c>
      <c r="T12" s="5">
        <f t="shared" si="2"/>
        <v>0</v>
      </c>
      <c r="U12" s="32">
        <v>0.2</v>
      </c>
      <c r="V12" s="5">
        <f t="shared" si="3"/>
        <v>0</v>
      </c>
      <c r="W12" s="7"/>
      <c r="Y12" s="8"/>
      <c r="Z12" s="8"/>
      <c r="AA12" s="8"/>
    </row>
    <row r="13" spans="1:27" ht="36" customHeight="1" x14ac:dyDescent="0.25">
      <c r="A13" s="106"/>
      <c r="B13" s="86" t="str">
        <f>'Composante humaine mission'!B12</f>
        <v>7.4 Suivi du dossier Permis de Construire et de ses attendus</v>
      </c>
      <c r="C13" s="87"/>
      <c r="E13" s="5">
        <f>'Composante humaine mission'!E12*'Valo financière mission'!E$5</f>
        <v>0</v>
      </c>
      <c r="F13" s="5">
        <f>'Composante humaine mission'!F12*'Valo financière mission'!F$5</f>
        <v>0</v>
      </c>
      <c r="H13" s="5">
        <f>'Composante humaine mission'!H12*'Valo financière mission'!H$5</f>
        <v>0</v>
      </c>
      <c r="I13" s="5">
        <f>'Composante humaine mission'!I12*'Valo financière mission'!I$5</f>
        <v>0</v>
      </c>
      <c r="J13" s="26"/>
      <c r="K13" s="5">
        <f>'Composante humaine mission'!K12*'Valo financière mission'!K$5</f>
        <v>0</v>
      </c>
      <c r="L13" s="5">
        <f>'Composante humaine mission'!L12*'Valo financière mission'!L$5</f>
        <v>0</v>
      </c>
      <c r="N13" s="5">
        <f>'Composante humaine mission'!N12*'Valo financière mission'!N$5</f>
        <v>0</v>
      </c>
      <c r="O13" s="5">
        <f>'Composante humaine mission'!O12*'Valo financière mission'!O$5</f>
        <v>0</v>
      </c>
      <c r="Q13" s="5">
        <f>'Composante humaine mission'!Q12*'Valo financière mission'!Q$5</f>
        <v>0</v>
      </c>
      <c r="R13" s="5">
        <f>'Composante humaine mission'!R12*'Valo financière mission'!R$5</f>
        <v>0</v>
      </c>
      <c r="T13" s="5">
        <f t="shared" si="2"/>
        <v>0</v>
      </c>
      <c r="U13" s="32">
        <v>0.2</v>
      </c>
      <c r="V13" s="5">
        <f t="shared" si="3"/>
        <v>0</v>
      </c>
      <c r="W13" s="7"/>
      <c r="Y13" s="8"/>
      <c r="Z13" s="8"/>
      <c r="AA13" s="8"/>
    </row>
    <row r="14" spans="1:27" ht="36" customHeight="1" x14ac:dyDescent="0.25">
      <c r="A14" s="100" t="str">
        <f>+'Composante humaine mission'!A13</f>
        <v>TO 2</v>
      </c>
      <c r="B14" s="86" t="str">
        <f>'Composante humaine mission'!B13</f>
        <v>7.5 Réalisation des ouvrages</v>
      </c>
      <c r="C14" s="87"/>
      <c r="E14" s="5">
        <f>'Composante humaine mission'!E13*'Valo financière mission'!E$5</f>
        <v>0</v>
      </c>
      <c r="F14" s="5">
        <f>'Composante humaine mission'!F13*'Valo financière mission'!F$5</f>
        <v>0</v>
      </c>
      <c r="H14" s="5">
        <f>'Composante humaine mission'!H13*'Valo financière mission'!H$5</f>
        <v>0</v>
      </c>
      <c r="I14" s="5">
        <f>'Composante humaine mission'!I13*'Valo financière mission'!I$5</f>
        <v>0</v>
      </c>
      <c r="J14" s="26"/>
      <c r="K14" s="5">
        <f>'Composante humaine mission'!K13*'Valo financière mission'!K$5</f>
        <v>0</v>
      </c>
      <c r="L14" s="5">
        <f>'Composante humaine mission'!L13*'Valo financière mission'!L$5</f>
        <v>0</v>
      </c>
      <c r="N14" s="5">
        <f>'Composante humaine mission'!N13*'Valo financière mission'!N$5</f>
        <v>0</v>
      </c>
      <c r="O14" s="5">
        <f>'Composante humaine mission'!O13*'Valo financière mission'!O$5</f>
        <v>0</v>
      </c>
      <c r="Q14" s="5">
        <f>'Composante humaine mission'!Q13*'Valo financière mission'!Q$5</f>
        <v>0</v>
      </c>
      <c r="R14" s="5">
        <f>'Composante humaine mission'!R13*'Valo financière mission'!R$5</f>
        <v>0</v>
      </c>
      <c r="T14" s="5">
        <f t="shared" ref="T14:T19" si="4">SUM(E14:R14)</f>
        <v>0</v>
      </c>
      <c r="U14" s="32">
        <v>0.2</v>
      </c>
      <c r="V14" s="5">
        <f t="shared" si="3"/>
        <v>0</v>
      </c>
      <c r="W14" s="7"/>
      <c r="Y14" s="8"/>
      <c r="Z14" s="8"/>
      <c r="AA14" s="8"/>
    </row>
    <row r="15" spans="1:27" ht="36" customHeight="1" x14ac:dyDescent="0.25">
      <c r="A15" s="100"/>
      <c r="B15" s="86" t="str">
        <f>'Composante humaine mission'!B14</f>
        <v>7.6 La démarche BIM en phase exécution</v>
      </c>
      <c r="C15" s="87"/>
      <c r="E15" s="5">
        <f>'Composante humaine mission'!E14*'Valo financière mission'!E$5</f>
        <v>0</v>
      </c>
      <c r="F15" s="5">
        <f>'Composante humaine mission'!F14*'Valo financière mission'!F$5</f>
        <v>0</v>
      </c>
      <c r="G15" s="113"/>
      <c r="H15" s="5">
        <f>'Composante humaine mission'!H14*'Valo financière mission'!H$5</f>
        <v>0</v>
      </c>
      <c r="I15" s="5">
        <f>'Composante humaine mission'!I14*'Valo financière mission'!I$5</f>
        <v>0</v>
      </c>
      <c r="J15" s="113"/>
      <c r="K15" s="5">
        <f>'Composante humaine mission'!K14*'Valo financière mission'!K$5</f>
        <v>0</v>
      </c>
      <c r="L15" s="5">
        <f>'Composante humaine mission'!L14*'Valo financière mission'!L$5</f>
        <v>0</v>
      </c>
      <c r="M15" s="113"/>
      <c r="N15" s="5">
        <f>'Composante humaine mission'!N14*'Valo financière mission'!N$5</f>
        <v>0</v>
      </c>
      <c r="O15" s="5">
        <f>'Composante humaine mission'!O14*'Valo financière mission'!O$5</f>
        <v>0</v>
      </c>
      <c r="P15" s="113"/>
      <c r="Q15" s="5">
        <f>'Composante humaine mission'!Q14*'Valo financière mission'!Q$5</f>
        <v>0</v>
      </c>
      <c r="R15" s="5">
        <f>'Composante humaine mission'!R14*'Valo financière mission'!R$5</f>
        <v>0</v>
      </c>
      <c r="S15" s="113"/>
      <c r="T15" s="5">
        <f t="shared" si="4"/>
        <v>0</v>
      </c>
      <c r="U15" s="32">
        <v>0.2</v>
      </c>
      <c r="V15" s="5">
        <f t="shared" si="3"/>
        <v>0</v>
      </c>
      <c r="W15" s="7"/>
      <c r="Y15" s="8"/>
      <c r="Z15" s="8"/>
      <c r="AA15" s="8"/>
    </row>
    <row r="16" spans="1:27" ht="36" customHeight="1" x14ac:dyDescent="0.25">
      <c r="A16" s="100"/>
      <c r="B16" s="86" t="str">
        <f>'Composante humaine mission'!B15</f>
        <v>7.7 Gestion de la réception de l'ouvrage</v>
      </c>
      <c r="C16" s="87"/>
      <c r="E16" s="5">
        <f>'Composante humaine mission'!E15*'Valo financière mission'!E$5</f>
        <v>0</v>
      </c>
      <c r="F16" s="5">
        <f>'Composante humaine mission'!F15*'Valo financière mission'!F$5</f>
        <v>0</v>
      </c>
      <c r="G16" s="113"/>
      <c r="H16" s="5">
        <f>'Composante humaine mission'!H15*'Valo financière mission'!H$5</f>
        <v>0</v>
      </c>
      <c r="I16" s="5">
        <f>'Composante humaine mission'!I15*'Valo financière mission'!I$5</f>
        <v>0</v>
      </c>
      <c r="J16" s="113"/>
      <c r="K16" s="5">
        <f>'Composante humaine mission'!K15*'Valo financière mission'!K$5</f>
        <v>0</v>
      </c>
      <c r="L16" s="5">
        <f>'Composante humaine mission'!L15*'Valo financière mission'!L$5</f>
        <v>0</v>
      </c>
      <c r="M16" s="113"/>
      <c r="N16" s="5">
        <f>'Composante humaine mission'!N15*'Valo financière mission'!N$5</f>
        <v>0</v>
      </c>
      <c r="O16" s="5">
        <f>'Composante humaine mission'!O15*'Valo financière mission'!O$5</f>
        <v>0</v>
      </c>
      <c r="P16" s="113"/>
      <c r="Q16" s="5">
        <f>'Composante humaine mission'!Q15*'Valo financière mission'!Q$5</f>
        <v>0</v>
      </c>
      <c r="R16" s="5">
        <f>'Composante humaine mission'!R15*'Valo financière mission'!R$5</f>
        <v>0</v>
      </c>
      <c r="S16" s="113"/>
      <c r="T16" s="5">
        <f t="shared" si="4"/>
        <v>0</v>
      </c>
      <c r="U16" s="32">
        <v>0.2</v>
      </c>
      <c r="V16" s="5">
        <f t="shared" si="3"/>
        <v>0</v>
      </c>
      <c r="W16" s="7"/>
      <c r="Y16" s="8"/>
      <c r="Z16" s="8"/>
      <c r="AA16" s="8"/>
    </row>
    <row r="17" spans="1:27" ht="36" customHeight="1" x14ac:dyDescent="0.25">
      <c r="A17" s="100"/>
      <c r="B17" s="86" t="str">
        <f>'Composante humaine mission'!B16</f>
        <v>7.8 Gestion administrative et économique des marchés</v>
      </c>
      <c r="C17" s="87"/>
      <c r="E17" s="5">
        <f>'Composante humaine mission'!E16*'Valo financière mission'!E$5</f>
        <v>0</v>
      </c>
      <c r="F17" s="5">
        <f>'Composante humaine mission'!F16*'Valo financière mission'!F$5</f>
        <v>0</v>
      </c>
      <c r="G17" s="113"/>
      <c r="H17" s="5">
        <f>'Composante humaine mission'!H16*'Valo financière mission'!H$5</f>
        <v>0</v>
      </c>
      <c r="I17" s="5">
        <f>'Composante humaine mission'!I16*'Valo financière mission'!I$5</f>
        <v>0</v>
      </c>
      <c r="J17" s="113"/>
      <c r="K17" s="5">
        <f>'Composante humaine mission'!K16*'Valo financière mission'!K$5</f>
        <v>0</v>
      </c>
      <c r="L17" s="5">
        <f>'Composante humaine mission'!L16*'Valo financière mission'!L$5</f>
        <v>0</v>
      </c>
      <c r="M17" s="113"/>
      <c r="N17" s="5">
        <f>'Composante humaine mission'!N16*'Valo financière mission'!N$5</f>
        <v>0</v>
      </c>
      <c r="O17" s="5">
        <f>'Composante humaine mission'!O16*'Valo financière mission'!O$5</f>
        <v>0</v>
      </c>
      <c r="P17" s="113"/>
      <c r="Q17" s="5">
        <f>'Composante humaine mission'!Q16*'Valo financière mission'!Q$5</f>
        <v>0</v>
      </c>
      <c r="R17" s="5">
        <f>'Composante humaine mission'!R16*'Valo financière mission'!R$5</f>
        <v>0</v>
      </c>
      <c r="S17" s="113"/>
      <c r="T17" s="5">
        <f t="shared" si="4"/>
        <v>0</v>
      </c>
      <c r="U17" s="32">
        <v>0.2</v>
      </c>
      <c r="V17" s="5">
        <f t="shared" si="3"/>
        <v>0</v>
      </c>
      <c r="W17" s="7"/>
      <c r="Y17" s="8"/>
      <c r="Z17" s="8"/>
      <c r="AA17" s="8"/>
    </row>
    <row r="18" spans="1:27" ht="36" customHeight="1" x14ac:dyDescent="0.25">
      <c r="A18" s="100"/>
      <c r="B18" s="86" t="str">
        <f>'Composante humaine mission'!B17</f>
        <v>7.9 Gestion technique de l'opération</v>
      </c>
      <c r="C18" s="87"/>
      <c r="E18" s="5">
        <f>'Composante humaine mission'!E17*'Valo financière mission'!E$5</f>
        <v>0</v>
      </c>
      <c r="F18" s="5">
        <f>'Composante humaine mission'!F17*'Valo financière mission'!F$5</f>
        <v>0</v>
      </c>
      <c r="G18" s="113"/>
      <c r="H18" s="5">
        <f>'Composante humaine mission'!H17*'Valo financière mission'!H$5</f>
        <v>0</v>
      </c>
      <c r="I18" s="5">
        <f>'Composante humaine mission'!I17*'Valo financière mission'!I$5</f>
        <v>0</v>
      </c>
      <c r="J18" s="113"/>
      <c r="K18" s="5">
        <f>'Composante humaine mission'!K17*'Valo financière mission'!K$5</f>
        <v>0</v>
      </c>
      <c r="L18" s="5">
        <f>'Composante humaine mission'!L17*'Valo financière mission'!L$5</f>
        <v>0</v>
      </c>
      <c r="M18" s="113"/>
      <c r="N18" s="5">
        <f>'Composante humaine mission'!N17*'Valo financière mission'!N$5</f>
        <v>0</v>
      </c>
      <c r="O18" s="5">
        <f>'Composante humaine mission'!O17*'Valo financière mission'!O$5</f>
        <v>0</v>
      </c>
      <c r="P18" s="113"/>
      <c r="Q18" s="5">
        <f>'Composante humaine mission'!Q17*'Valo financière mission'!Q$5</f>
        <v>0</v>
      </c>
      <c r="R18" s="5">
        <f>'Composante humaine mission'!R17*'Valo financière mission'!R$5</f>
        <v>0</v>
      </c>
      <c r="S18" s="113"/>
      <c r="T18" s="5">
        <f t="shared" si="4"/>
        <v>0</v>
      </c>
      <c r="U18" s="32">
        <v>0.2</v>
      </c>
      <c r="V18" s="5">
        <f t="shared" si="3"/>
        <v>0</v>
      </c>
      <c r="W18" s="7"/>
      <c r="Y18" s="8"/>
      <c r="Z18" s="8"/>
      <c r="AA18" s="8"/>
    </row>
    <row r="19" spans="1:27" ht="36" customHeight="1" x14ac:dyDescent="0.25">
      <c r="A19" s="100"/>
      <c r="B19" s="86" t="str">
        <f>'Composante humaine mission'!B18</f>
        <v>7.10 Gestion financière et comptable</v>
      </c>
      <c r="C19" s="87"/>
      <c r="E19" s="5">
        <f>'Composante humaine mission'!E18*'Valo financière mission'!E$5</f>
        <v>0</v>
      </c>
      <c r="F19" s="5">
        <f>'Composante humaine mission'!F18*'Valo financière mission'!F$5</f>
        <v>0</v>
      </c>
      <c r="G19" s="113"/>
      <c r="H19" s="5">
        <f>'Composante humaine mission'!H18*'Valo financière mission'!H$5</f>
        <v>0</v>
      </c>
      <c r="I19" s="5">
        <f>'Composante humaine mission'!I18*'Valo financière mission'!I$5</f>
        <v>0</v>
      </c>
      <c r="J19" s="113"/>
      <c r="K19" s="5">
        <f>'Composante humaine mission'!K18*'Valo financière mission'!K$5</f>
        <v>0</v>
      </c>
      <c r="L19" s="5">
        <f>'Composante humaine mission'!L18*'Valo financière mission'!L$5</f>
        <v>0</v>
      </c>
      <c r="M19" s="113"/>
      <c r="N19" s="5">
        <f>'Composante humaine mission'!N18*'Valo financière mission'!N$5</f>
        <v>0</v>
      </c>
      <c r="O19" s="5">
        <f>'Composante humaine mission'!O18*'Valo financière mission'!O$5</f>
        <v>0</v>
      </c>
      <c r="P19" s="113"/>
      <c r="Q19" s="5">
        <f>'Composante humaine mission'!Q18*'Valo financière mission'!Q$5</f>
        <v>0</v>
      </c>
      <c r="R19" s="5">
        <f>'Composante humaine mission'!R18*'Valo financière mission'!R$5</f>
        <v>0</v>
      </c>
      <c r="S19" s="113"/>
      <c r="T19" s="5">
        <f t="shared" si="4"/>
        <v>0</v>
      </c>
      <c r="U19" s="32">
        <v>0.2</v>
      </c>
      <c r="V19" s="5">
        <f>T19*(1+U19)</f>
        <v>0</v>
      </c>
      <c r="W19" s="7"/>
      <c r="Y19" s="8"/>
      <c r="Z19" s="8"/>
      <c r="AA19" s="8"/>
    </row>
    <row r="20" spans="1:27" ht="36" customHeight="1" x14ac:dyDescent="0.25">
      <c r="A20" s="96"/>
      <c r="B20" s="117" t="str">
        <f>'Composante humaine mission'!B19</f>
        <v>TOTAL TRANCHE FERME</v>
      </c>
      <c r="C20" s="117"/>
      <c r="D20" s="64"/>
      <c r="E20" s="65">
        <f>+E10</f>
        <v>0</v>
      </c>
      <c r="F20" s="65">
        <f t="shared" ref="F20:T20" si="5">+F10</f>
        <v>0</v>
      </c>
      <c r="G20" s="113"/>
      <c r="H20" s="65">
        <f t="shared" si="5"/>
        <v>0</v>
      </c>
      <c r="I20" s="65">
        <f t="shared" si="5"/>
        <v>0</v>
      </c>
      <c r="J20" s="113"/>
      <c r="K20" s="65">
        <f t="shared" si="5"/>
        <v>0</v>
      </c>
      <c r="L20" s="65">
        <f t="shared" si="5"/>
        <v>0</v>
      </c>
      <c r="M20" s="113"/>
      <c r="N20" s="65">
        <f t="shared" si="5"/>
        <v>0</v>
      </c>
      <c r="O20" s="65">
        <f t="shared" si="5"/>
        <v>0</v>
      </c>
      <c r="P20" s="113"/>
      <c r="Q20" s="65">
        <f t="shared" si="5"/>
        <v>0</v>
      </c>
      <c r="R20" s="65">
        <f t="shared" si="5"/>
        <v>0</v>
      </c>
      <c r="S20" s="113"/>
      <c r="T20" s="65">
        <f t="shared" si="5"/>
        <v>0</v>
      </c>
      <c r="U20" s="66">
        <v>0.2</v>
      </c>
      <c r="V20" s="65">
        <f>+V10</f>
        <v>0</v>
      </c>
      <c r="W20" s="10"/>
      <c r="X20" s="10"/>
      <c r="Y20" s="10"/>
      <c r="Z20" s="10"/>
      <c r="AA20" s="10"/>
    </row>
    <row r="21" spans="1:27" ht="36" customHeight="1" x14ac:dyDescent="0.25">
      <c r="A21" s="96"/>
      <c r="B21" s="117" t="str">
        <f>'Composante humaine mission'!B20</f>
        <v>TOTAL TRANCHE OPTIONNELLE 01</v>
      </c>
      <c r="C21" s="117"/>
      <c r="D21" s="64"/>
      <c r="E21" s="65">
        <f>SUM(E11:E13)</f>
        <v>0</v>
      </c>
      <c r="F21" s="65">
        <f t="shared" ref="F21:T21" si="6">SUM(F11:F13)</f>
        <v>0</v>
      </c>
      <c r="G21" s="113"/>
      <c r="H21" s="65">
        <f t="shared" si="6"/>
        <v>0</v>
      </c>
      <c r="I21" s="65">
        <f t="shared" si="6"/>
        <v>0</v>
      </c>
      <c r="J21" s="113"/>
      <c r="K21" s="65">
        <f t="shared" si="6"/>
        <v>0</v>
      </c>
      <c r="L21" s="65">
        <f t="shared" si="6"/>
        <v>0</v>
      </c>
      <c r="M21" s="113"/>
      <c r="N21" s="65">
        <f t="shared" si="6"/>
        <v>0</v>
      </c>
      <c r="O21" s="65">
        <f t="shared" si="6"/>
        <v>0</v>
      </c>
      <c r="P21" s="113"/>
      <c r="Q21" s="65">
        <f t="shared" si="6"/>
        <v>0</v>
      </c>
      <c r="R21" s="65">
        <f t="shared" si="6"/>
        <v>0</v>
      </c>
      <c r="S21" s="113"/>
      <c r="T21" s="65">
        <f t="shared" si="6"/>
        <v>0</v>
      </c>
      <c r="U21" s="66">
        <v>0.2</v>
      </c>
      <c r="V21" s="65">
        <f>SUM(V11:V13)</f>
        <v>0</v>
      </c>
      <c r="W21" s="10"/>
      <c r="X21" s="10"/>
      <c r="Y21" s="10"/>
      <c r="Z21" s="10"/>
      <c r="AA21" s="10"/>
    </row>
    <row r="22" spans="1:27" ht="36" customHeight="1" x14ac:dyDescent="0.25">
      <c r="A22" s="96"/>
      <c r="B22" s="117" t="str">
        <f>'Composante humaine mission'!B21</f>
        <v>TOTAL TRANCHE OPTIONNELLE 02</v>
      </c>
      <c r="C22" s="117"/>
      <c r="D22" s="64"/>
      <c r="E22" s="65">
        <f>SUM(E14:E19)</f>
        <v>0</v>
      </c>
      <c r="F22" s="65">
        <f t="shared" ref="F22:T22" si="7">SUM(F14:F19)</f>
        <v>0</v>
      </c>
      <c r="G22" s="113"/>
      <c r="H22" s="65">
        <f t="shared" si="7"/>
        <v>0</v>
      </c>
      <c r="I22" s="65">
        <f t="shared" si="7"/>
        <v>0</v>
      </c>
      <c r="J22" s="113"/>
      <c r="K22" s="65">
        <f t="shared" si="7"/>
        <v>0</v>
      </c>
      <c r="L22" s="65">
        <f t="shared" si="7"/>
        <v>0</v>
      </c>
      <c r="M22" s="113"/>
      <c r="N22" s="65">
        <f t="shared" si="7"/>
        <v>0</v>
      </c>
      <c r="O22" s="65">
        <f t="shared" si="7"/>
        <v>0</v>
      </c>
      <c r="P22" s="113"/>
      <c r="Q22" s="65">
        <f t="shared" si="7"/>
        <v>0</v>
      </c>
      <c r="R22" s="65">
        <f t="shared" si="7"/>
        <v>0</v>
      </c>
      <c r="S22" s="113"/>
      <c r="T22" s="65">
        <f t="shared" si="7"/>
        <v>0</v>
      </c>
      <c r="U22" s="66">
        <v>0.2</v>
      </c>
      <c r="V22" s="65">
        <f>SUM(V14:V19)</f>
        <v>0</v>
      </c>
      <c r="W22" s="10"/>
      <c r="X22" s="10"/>
      <c r="Y22" s="10"/>
      <c r="Z22" s="10"/>
      <c r="AA22" s="10"/>
    </row>
    <row r="23" spans="1:27" ht="36" customHeight="1" x14ac:dyDescent="0.25">
      <c r="A23" s="96"/>
      <c r="B23" s="118" t="s">
        <v>66</v>
      </c>
      <c r="C23" s="118"/>
      <c r="E23" s="65">
        <f>SUM(E20:E22)</f>
        <v>0</v>
      </c>
      <c r="F23" s="65">
        <f>SUM(F20:F22)</f>
        <v>0</v>
      </c>
      <c r="G23" s="114"/>
      <c r="H23" s="65">
        <f>SUM(H20:H22)</f>
        <v>0</v>
      </c>
      <c r="I23" s="65">
        <f>SUM(I20:I22)</f>
        <v>0</v>
      </c>
      <c r="J23" s="114"/>
      <c r="K23" s="65">
        <f>SUM(K20:K22)</f>
        <v>0</v>
      </c>
      <c r="L23" s="65">
        <f>SUM(L20:L22)</f>
        <v>0</v>
      </c>
      <c r="M23" s="114"/>
      <c r="N23" s="65">
        <f>SUM(N20:N22)</f>
        <v>0</v>
      </c>
      <c r="O23" s="65">
        <f>SUM(O20:O22)</f>
        <v>0</v>
      </c>
      <c r="P23" s="114"/>
      <c r="Q23" s="65">
        <f>SUM(Q20:Q22)</f>
        <v>0</v>
      </c>
      <c r="R23" s="65">
        <f>SUM(R20:R22)</f>
        <v>0</v>
      </c>
      <c r="S23" s="114"/>
      <c r="T23" s="65">
        <f>SUM(T20:T22)</f>
        <v>0</v>
      </c>
      <c r="U23" s="66">
        <v>0.2</v>
      </c>
      <c r="V23" s="65">
        <f>SUM(V20:V22)</f>
        <v>0</v>
      </c>
      <c r="W23" s="10"/>
      <c r="X23" s="10"/>
      <c r="Y23" s="10"/>
      <c r="Z23" s="10"/>
      <c r="AA23" s="10"/>
    </row>
    <row r="24" spans="1:27" ht="11.4" customHeight="1" x14ac:dyDescent="0.25">
      <c r="A24" s="96"/>
      <c r="B24" s="112"/>
      <c r="C24" s="112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7"/>
      <c r="V24" s="46"/>
      <c r="W24" s="10"/>
      <c r="X24" s="10"/>
      <c r="Y24" s="10"/>
      <c r="Z24" s="10"/>
      <c r="AA24" s="10"/>
    </row>
    <row r="25" spans="1:27" ht="36" customHeight="1" x14ac:dyDescent="0.25">
      <c r="A25" s="96"/>
      <c r="C25" s="116" t="s">
        <v>67</v>
      </c>
      <c r="T25" s="115">
        <f>T23</f>
        <v>0</v>
      </c>
      <c r="V25" s="115">
        <f>V23</f>
        <v>0</v>
      </c>
      <c r="W25" s="10"/>
      <c r="X25" s="10"/>
      <c r="Y25" s="10"/>
      <c r="Z25" s="10"/>
      <c r="AA25" s="10"/>
    </row>
    <row r="26" spans="1:27" ht="36" customHeight="1" x14ac:dyDescent="0.25">
      <c r="A26" s="110"/>
      <c r="B26" s="111"/>
      <c r="C26" s="111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7"/>
      <c r="V26" s="46"/>
      <c r="W26" s="10"/>
      <c r="X26" s="10"/>
      <c r="Y26" s="10"/>
      <c r="Z26" s="10"/>
      <c r="AA26" s="10"/>
    </row>
    <row r="27" spans="1:27" ht="36" customHeight="1" x14ac:dyDescent="0.25">
      <c r="A27" s="110"/>
      <c r="B27" s="111"/>
      <c r="C27" s="111"/>
      <c r="E27" s="46"/>
      <c r="F27" s="46"/>
      <c r="G27" s="46"/>
      <c r="H27" s="46"/>
      <c r="I27" s="46"/>
      <c r="J27" s="4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7"/>
      <c r="V27" s="46"/>
      <c r="W27" s="10"/>
      <c r="X27" s="10"/>
      <c r="Y27" s="10"/>
      <c r="Z27" s="10"/>
      <c r="AA27" s="10"/>
    </row>
  </sheetData>
  <mergeCells count="25">
    <mergeCell ref="G15:G23"/>
    <mergeCell ref="J15:J23"/>
    <mergeCell ref="M15:M23"/>
    <mergeCell ref="P15:P23"/>
    <mergeCell ref="S15:S23"/>
    <mergeCell ref="B17:C17"/>
    <mergeCell ref="B18:C18"/>
    <mergeCell ref="A14:A19"/>
    <mergeCell ref="B21:C21"/>
    <mergeCell ref="B22:C22"/>
    <mergeCell ref="A1:V1"/>
    <mergeCell ref="B2:V2"/>
    <mergeCell ref="B11:C11"/>
    <mergeCell ref="B12:C12"/>
    <mergeCell ref="B8:C8"/>
    <mergeCell ref="A11:A13"/>
    <mergeCell ref="B9:C9"/>
    <mergeCell ref="B20:C20"/>
    <mergeCell ref="B23:C23"/>
    <mergeCell ref="B14:C14"/>
    <mergeCell ref="B15:C15"/>
    <mergeCell ref="B19:C19"/>
    <mergeCell ref="B13:C13"/>
    <mergeCell ref="B10:C10"/>
    <mergeCell ref="B16:C16"/>
  </mergeCells>
  <phoneticPr fontId="2" type="noConversion"/>
  <printOptions horizontalCentered="1"/>
  <pageMargins left="0.15748031496062992" right="0.15748031496062992" top="0.55118110236220474" bottom="0.43307086614173229" header="0.19685039370078741" footer="0.15748031496062992"/>
  <pageSetup paperSize="9" scale="52" fitToWidth="0" fitToHeight="0" orientation="landscape" r:id="rId1"/>
  <headerFooter alignWithMargins="0">
    <oddFooter>&amp;L&amp;F - &amp;A&amp;C &amp;RPage 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6</vt:i4>
      </vt:variant>
    </vt:vector>
  </HeadingPairs>
  <TitlesOfParts>
    <vt:vector size="10" baseType="lpstr">
      <vt:lpstr>Page de garde</vt:lpstr>
      <vt:lpstr>Mode d'emploi onglets UO</vt:lpstr>
      <vt:lpstr>Composante humaine mission</vt:lpstr>
      <vt:lpstr>Valo financière mission</vt:lpstr>
      <vt:lpstr>'Composante humaine mission'!Impression_des_titres</vt:lpstr>
      <vt:lpstr>'Valo financière mission'!Impression_des_titres</vt:lpstr>
      <vt:lpstr>'Composante humaine mission'!Zone_d_impression</vt:lpstr>
      <vt:lpstr>'Mode d''emploi onglets UO'!Zone_d_impression</vt:lpstr>
      <vt:lpstr>'Page de garde'!Zone_d_impression</vt:lpstr>
      <vt:lpstr>'Valo financière mission'!Zone_d_impression</vt:lpstr>
    </vt:vector>
  </TitlesOfParts>
  <Manager>AP-HP</Manager>
  <Company>AP-HP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Cadre de Réponse Financier</dc:title>
  <dc:subject>MAPA Schéma directeur SI AP-HP 2016-2020</dc:subject>
  <dc:creator>AP-HP</dc:creator>
  <cp:lastModifiedBy>VERGEZ Come</cp:lastModifiedBy>
  <cp:lastPrinted>2024-10-30T09:58:38Z</cp:lastPrinted>
  <dcterms:created xsi:type="dcterms:W3CDTF">2010-02-10T09:37:03Z</dcterms:created>
  <dcterms:modified xsi:type="dcterms:W3CDTF">2025-09-12T07:46:13Z</dcterms:modified>
</cp:coreProperties>
</file>